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2學年度\38徵信\"/>
    </mc:Choice>
  </mc:AlternateContent>
  <xr:revisionPtr revIDLastSave="0" documentId="8_{31117DD1-A351-49C9-B70A-078F63A2FA42}" xr6:coauthVersionLast="36" xr6:coauthVersionMax="36" xr10:uidLastSave="{00000000-0000-0000-0000-000000000000}"/>
  <bookViews>
    <workbookView xWindow="120" yWindow="12" windowWidth="18960" windowHeight="11328" xr2:uid="{00000000-000D-0000-FFFF-FFFF00000000}"/>
  </bookViews>
  <sheets>
    <sheet name="校務發展基金" sheetId="1" r:id="rId1"/>
    <sheet name="世紀保西" sheetId="2" r:id="rId2"/>
    <sheet name="改善教學環境" sheetId="3" r:id="rId3"/>
    <sheet name="書法及英語教學" sheetId="4" r:id="rId4"/>
    <sheet name="購置防疫物資" sheetId="5" r:id="rId5"/>
  </sheets>
  <calcPr calcId="191029"/>
</workbook>
</file>

<file path=xl/calcChain.xml><?xml version="1.0" encoding="utf-8"?>
<calcChain xmlns="http://schemas.openxmlformats.org/spreadsheetml/2006/main">
  <c r="G7" i="5" l="1"/>
  <c r="F20" i="5"/>
  <c r="C3" i="5" s="1"/>
  <c r="E20" i="5"/>
  <c r="G5" i="5"/>
  <c r="G6" i="5" s="1"/>
  <c r="G3" i="4"/>
  <c r="C3" i="4"/>
  <c r="G34" i="4"/>
  <c r="F34" i="4"/>
  <c r="E34" i="4"/>
  <c r="G5" i="3"/>
  <c r="F20" i="3"/>
  <c r="G20" i="3" s="1"/>
  <c r="G3" i="3" s="1"/>
  <c r="E20" i="3"/>
  <c r="G6" i="3"/>
  <c r="C3" i="2"/>
  <c r="G6" i="2"/>
  <c r="F20" i="2"/>
  <c r="G20" i="2" s="1"/>
  <c r="G3" i="2" s="1"/>
  <c r="E20" i="2"/>
  <c r="G3" i="1"/>
  <c r="C3" i="1"/>
  <c r="E20" i="1"/>
  <c r="F20" i="1"/>
  <c r="G20" i="5" l="1"/>
  <c r="G3" i="5" s="1"/>
  <c r="C3" i="3"/>
  <c r="G20" i="1"/>
</calcChain>
</file>

<file path=xl/sharedStrings.xml><?xml version="1.0" encoding="utf-8"?>
<sst xmlns="http://schemas.openxmlformats.org/spreadsheetml/2006/main" count="115" uniqueCount="70">
  <si>
    <r>
      <rPr>
        <sz val="11"/>
        <color rgb="FFFF0000"/>
        <rFont val="細明體_HKSCS"/>
        <family val="1"/>
      </rPr>
      <t>(上期結轉)</t>
    </r>
  </si>
  <si>
    <t>日期(112年)</t>
    <phoneticPr fontId="9" type="noConversion"/>
  </si>
  <si>
    <t>支出</t>
    <phoneticPr fontId="9" type="noConversion"/>
  </si>
  <si>
    <t>餘額</t>
    <phoneticPr fontId="9" type="noConversion"/>
  </si>
  <si>
    <t>摘                                                                             要</t>
    <phoneticPr fontId="9" type="noConversion"/>
  </si>
  <si>
    <t>支2/20-3/14訓練運動會舞蹈鐘點費(陳怡雅)-6節*336元</t>
  </si>
  <si>
    <t>付教師休息室用印表機(國誠代墊)</t>
  </si>
  <si>
    <t>支電動打孔機(元茂)</t>
  </si>
  <si>
    <t>支北側伸縮門更新(藏林)</t>
  </si>
  <si>
    <t>支課輔教室大電視(元偉)</t>
  </si>
  <si>
    <t>收陳威戎醫師捐助校務發展基金</t>
  </si>
  <si>
    <t>收蔡江東榮譽團長捐款校務發展基金</t>
  </si>
  <si>
    <t>支高枝鏈鋸(華興)</t>
  </si>
  <si>
    <t>支藝文空間裝修工程(俐盈)</t>
  </si>
  <si>
    <t>支藝文空間油漆工程(地玄)</t>
  </si>
  <si>
    <t>支藝文空間配電燈飾電扇工程(宜泰)</t>
  </si>
  <si>
    <t>支藝文空間會議桌椅(上新)</t>
  </si>
  <si>
    <t>支監視器主機(弘政)</t>
  </si>
  <si>
    <t>收臺南市私立穩穩課後照顧中心捐助本校校務發展基金</t>
  </si>
  <si>
    <r>
      <rPr>
        <sz val="12"/>
        <color rgb="FFFF0000"/>
        <rFont val="標楷體"/>
        <family val="4"/>
        <charset val="136"/>
      </rPr>
      <t>(上期結轉)</t>
    </r>
  </si>
  <si>
    <t>合計</t>
    <phoneticPr fontId="9" type="noConversion"/>
  </si>
  <si>
    <t>編號</t>
    <phoneticPr fontId="14" type="noConversion"/>
  </si>
  <si>
    <t>收入</t>
    <phoneticPr fontId="14" type="noConversion"/>
  </si>
  <si>
    <r>
      <t>112年度向會員或所屬人員募集、接受其主動捐贈或接受外界主動捐贈</t>
    </r>
    <r>
      <rPr>
        <b/>
        <u/>
        <sz val="15"/>
        <color rgb="FF000000"/>
        <rFont val="標楷體1"/>
        <charset val="136"/>
      </rPr>
      <t>經費</t>
    </r>
    <r>
      <rPr>
        <sz val="15"/>
        <color rgb="FF000000"/>
        <rFont val="標楷體"/>
        <family val="4"/>
        <charset val="136"/>
      </rPr>
      <t>收支明細表</t>
    </r>
    <phoneticPr fontId="14" type="noConversion"/>
  </si>
  <si>
    <t>校名：臺南市歸仁區保西國民小學</t>
    <phoneticPr fontId="14" type="noConversion"/>
  </si>
  <si>
    <t>總收入：</t>
  </si>
  <si>
    <t>總支出：517,958</t>
    <phoneticPr fontId="14" type="noConversion"/>
  </si>
  <si>
    <t>帳戶餘額：</t>
    <phoneticPr fontId="14" type="noConversion"/>
  </si>
  <si>
    <t>扶助計畫名稱：校務發展基金經費</t>
    <phoneticPr fontId="14" type="noConversion"/>
  </si>
  <si>
    <t>支強化校園安全防護用語花廣場投射燈(和哲)</t>
    <phoneticPr fontId="9" type="noConversion"/>
  </si>
  <si>
    <t>總支出：13,800</t>
    <phoneticPr fontId="14" type="noConversion"/>
  </si>
  <si>
    <t>扶助計畫名稱：世紀保西</t>
    <phoneticPr fontId="14" type="noConversion"/>
  </si>
  <si>
    <t>支課輔教室大電視(元偉)</t>
    <phoneticPr fontId="9" type="noConversion"/>
  </si>
  <si>
    <t>總支出：1,131</t>
    <phoneticPr fontId="14" type="noConversion"/>
  </si>
  <si>
    <t>扶助計畫名稱：改善教學環境</t>
    <phoneticPr fontId="14" type="noConversion"/>
  </si>
  <si>
    <r>
      <rPr>
        <sz val="11"/>
        <rFont val="細明體_HKSCS"/>
        <family val="1"/>
      </rPr>
      <t>支112年1月書法教師鐘點費(美幸)</t>
    </r>
  </si>
  <si>
    <r>
      <rPr>
        <sz val="11"/>
        <rFont val="細明體_HKSCS"/>
        <family val="1"/>
      </rPr>
      <t>提列112年1月英語課後班教師勞保勞退二代健保費</t>
    </r>
  </si>
  <si>
    <r>
      <rPr>
        <sz val="11"/>
        <rFont val="細明體_HKSCS"/>
        <family val="1"/>
      </rPr>
      <t>提列112年1月書法教師勞健保費</t>
    </r>
  </si>
  <si>
    <r>
      <rPr>
        <sz val="11"/>
        <rFont val="細明體_HKSCS"/>
        <family val="1"/>
      </rPr>
      <t>支112年2月書法教師鐘點費(美幸)</t>
    </r>
  </si>
  <si>
    <r>
      <rPr>
        <sz val="11"/>
        <rFont val="細明體_HKSCS"/>
        <family val="1"/>
      </rPr>
      <t>提列112年2月書法教師勞健保費</t>
    </r>
  </si>
  <si>
    <r>
      <rPr>
        <sz val="11"/>
        <rFont val="細明體_HKSCS"/>
        <family val="1"/>
      </rPr>
      <t>提列112年2月英語課後班教師勞保勞退二代健保費</t>
    </r>
  </si>
  <si>
    <r>
      <rPr>
        <sz val="11"/>
        <rFont val="細明體_HKSCS"/>
        <family val="1"/>
      </rPr>
      <t>支112年3月書法教師鐘點費(美幸)</t>
    </r>
  </si>
  <si>
    <r>
      <rPr>
        <sz val="11"/>
        <rFont val="細明體_HKSCS"/>
        <family val="1"/>
      </rPr>
      <t>提列112年3月書法教師勞健保費</t>
    </r>
  </si>
  <si>
    <r>
      <rPr>
        <sz val="11"/>
        <rFont val="細明體_HKSCS"/>
        <family val="1"/>
      </rPr>
      <t>提列112年3月英語課後班教師勞保勞退二代健保費</t>
    </r>
  </si>
  <si>
    <r>
      <rPr>
        <sz val="11"/>
        <rFont val="細明體_HKSCS"/>
        <family val="1"/>
      </rPr>
      <t>支112年4月書法教師鐘點費(美幸)</t>
    </r>
  </si>
  <si>
    <r>
      <rPr>
        <sz val="11"/>
        <rFont val="細明體_HKSCS"/>
        <family val="1"/>
      </rPr>
      <t>提列112年4月書法教師勞健保費</t>
    </r>
  </si>
  <si>
    <r>
      <rPr>
        <sz val="11"/>
        <rFont val="細明體_HKSCS"/>
        <family val="1"/>
      </rPr>
      <t>提列112年4月英語課後班教師勞保勞退二代健保費</t>
    </r>
  </si>
  <si>
    <r>
      <rPr>
        <sz val="11"/>
        <rFont val="細明體_HKSCS"/>
        <family val="1"/>
      </rPr>
      <t>支112年5月書法教師鐘點費(美幸)</t>
    </r>
  </si>
  <si>
    <r>
      <rPr>
        <sz val="11"/>
        <rFont val="細明體_HKSCS"/>
        <family val="1"/>
      </rPr>
      <t>提列112年5月書法教師勞健保費</t>
    </r>
  </si>
  <si>
    <r>
      <rPr>
        <sz val="11"/>
        <rFont val="細明體_HKSCS"/>
        <family val="1"/>
      </rPr>
      <t>提列112年5月英語課後班教師勞保勞退二代健保費</t>
    </r>
  </si>
  <si>
    <r>
      <rPr>
        <sz val="11"/>
        <rFont val="細明體_HKSCS"/>
        <family val="1"/>
      </rPr>
      <t>支112年6月書法教師鐘點費(美幸)</t>
    </r>
  </si>
  <si>
    <r>
      <rPr>
        <sz val="11"/>
        <rFont val="細明體_HKSCS"/>
        <family val="1"/>
      </rPr>
      <t>提列112年6月書法教師勞健保費</t>
    </r>
  </si>
  <si>
    <r>
      <rPr>
        <sz val="11"/>
        <rFont val="細明體_HKSCS"/>
        <family val="1"/>
      </rPr>
      <t>提列112年6月英語課後班教師勞保勞退二代健保費</t>
    </r>
  </si>
  <si>
    <r>
      <rPr>
        <sz val="11"/>
        <rFont val="細明體_HKSCS"/>
        <family val="1"/>
      </rPr>
      <t>支112年9月書法教師鐘點費(美幸)</t>
    </r>
  </si>
  <si>
    <r>
      <rPr>
        <sz val="11"/>
        <rFont val="細明體_HKSCS"/>
        <family val="1"/>
      </rPr>
      <t>提列112年9月書法教師勞健保費</t>
    </r>
  </si>
  <si>
    <r>
      <rPr>
        <sz val="11"/>
        <rFont val="細明體_HKSCS"/>
        <family val="1"/>
      </rPr>
      <t>提列112年9月英語課後班教師勞保勞退二代健保費</t>
    </r>
  </si>
  <si>
    <r>
      <rPr>
        <sz val="11"/>
        <rFont val="細明體_HKSCS"/>
        <family val="1"/>
      </rPr>
      <t>支112年10月書法教師鐘點費(美幸)</t>
    </r>
  </si>
  <si>
    <r>
      <rPr>
        <sz val="11"/>
        <rFont val="細明體_HKSCS"/>
        <family val="1"/>
      </rPr>
      <t>提列112年10月書法教師勞健保費</t>
    </r>
  </si>
  <si>
    <r>
      <rPr>
        <sz val="11"/>
        <rFont val="細明體_HKSCS"/>
        <family val="1"/>
      </rPr>
      <t>提列112年10月英語課後班教師勞保勞退二代健保費</t>
    </r>
  </si>
  <si>
    <r>
      <rPr>
        <sz val="11"/>
        <rFont val="細明體_HKSCS"/>
        <family val="1"/>
      </rPr>
      <t>支書法教育用實物攝影機(國誠代墊)</t>
    </r>
  </si>
  <si>
    <r>
      <rPr>
        <sz val="11"/>
        <rFont val="細明體_HKSCS"/>
        <family val="1"/>
      </rPr>
      <t>提列112年11月英語課後班教師勞保勞退二代健保費</t>
    </r>
  </si>
  <si>
    <r>
      <rPr>
        <sz val="11"/>
        <rFont val="細明體_HKSCS"/>
        <family val="1"/>
      </rPr>
      <t>支112年11月書法教師鐘點費(美幸)</t>
    </r>
  </si>
  <si>
    <r>
      <rPr>
        <sz val="11"/>
        <rFont val="細明體_HKSCS"/>
        <family val="1"/>
      </rPr>
      <t>提列112年11月書法教師勞健保費</t>
    </r>
  </si>
  <si>
    <t>總支出：65,978</t>
    <phoneticPr fontId="14" type="noConversion"/>
  </si>
  <si>
    <t>扶助計畫名稱：書法及英語教學</t>
    <phoneticPr fontId="14" type="noConversion"/>
  </si>
  <si>
    <r>
      <rPr>
        <sz val="11"/>
        <color rgb="FFFF0000"/>
        <rFont val="新細明體"/>
        <family val="1"/>
      </rPr>
      <t>(上期結轉)</t>
    </r>
  </si>
  <si>
    <r>
      <rPr>
        <sz val="11"/>
        <rFont val="新細明體"/>
        <family val="1"/>
      </rPr>
      <t>支防疫物資肥皂及漂白水(至彣代墊)</t>
    </r>
  </si>
  <si>
    <r>
      <rPr>
        <sz val="11"/>
        <rFont val="新細明體"/>
        <family val="1"/>
      </rPr>
      <t>支防疫用消毒烘碗機1台(家長會代墊)</t>
    </r>
  </si>
  <si>
    <t>扶助計畫名稱：購置防疫物資</t>
    <phoneticPr fontId="14" type="noConversion"/>
  </si>
  <si>
    <t>總支出：4,527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</si>
</sst>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;[Red]00"/>
    <numFmt numFmtId="177" formatCode="#,##0;[Red]#,##0"/>
    <numFmt numFmtId="178" formatCode="00"/>
  </numFmts>
  <fonts count="16">
    <font>
      <sz val="10"/>
      <color rgb="FF000000"/>
      <name val="Times New Roman"/>
      <charset val="204"/>
    </font>
    <font>
      <sz val="11"/>
      <color rgb="FFFF0000"/>
      <name val="新細明體"/>
      <family val="2"/>
    </font>
    <font>
      <sz val="11"/>
      <name val="新細明體"/>
      <family val="1"/>
      <charset val="136"/>
    </font>
    <font>
      <sz val="11"/>
      <name val="細明體_HKSCS"/>
      <family val="1"/>
      <charset val="136"/>
    </font>
    <font>
      <sz val="11"/>
      <color rgb="FF000000"/>
      <name val="新細明體"/>
      <family val="2"/>
    </font>
    <font>
      <sz val="11"/>
      <color rgb="FFFF0000"/>
      <name val="新細明體"/>
      <family val="1"/>
    </font>
    <font>
      <sz val="11"/>
      <color rgb="FFFF0000"/>
      <name val="細明體_HKSCS"/>
      <family val="1"/>
    </font>
    <font>
      <sz val="11"/>
      <name val="細明體_HKSCS"/>
      <family val="1"/>
    </font>
    <font>
      <sz val="11"/>
      <name val="新細明體"/>
      <family val="1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5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u/>
      <sz val="15"/>
      <color rgb="FF000000"/>
      <name val="標楷體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176" fontId="1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177" fontId="1" fillId="0" borderId="1" xfId="0" applyNumberFormat="1" applyFont="1" applyFill="1" applyBorder="1" applyAlignment="1">
      <alignment horizontal="right" vertical="top" shrinkToFit="1"/>
    </xf>
    <xf numFmtId="3" fontId="4" fillId="0" borderId="1" xfId="0" applyNumberFormat="1" applyFont="1" applyFill="1" applyBorder="1" applyAlignment="1">
      <alignment horizontal="right" vertical="top" shrinkToFit="1"/>
    </xf>
    <xf numFmtId="178" fontId="4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left" vertical="top" wrapText="1" indent="1"/>
    </xf>
    <xf numFmtId="0" fontId="11" fillId="0" borderId="3" xfId="0" applyFont="1" applyFill="1" applyBorder="1" applyAlignment="1">
      <alignment horizontal="left" vertical="top" wrapText="1" indent="1"/>
    </xf>
    <xf numFmtId="176" fontId="12" fillId="0" borderId="1" xfId="0" applyNumberFormat="1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177" fontId="12" fillId="0" borderId="1" xfId="0" applyNumberFormat="1" applyFont="1" applyFill="1" applyBorder="1" applyAlignment="1">
      <alignment horizontal="right" vertical="top" shrinkToFit="1"/>
    </xf>
    <xf numFmtId="178" fontId="10" fillId="0" borderId="1" xfId="0" applyNumberFormat="1" applyFont="1" applyFill="1" applyBorder="1" applyAlignment="1">
      <alignment horizontal="center" vertical="top" shrinkToFit="1"/>
    </xf>
    <xf numFmtId="1" fontId="10" fillId="0" borderId="1" xfId="0" applyNumberFormat="1" applyFont="1" applyFill="1" applyBorder="1" applyAlignment="1">
      <alignment horizontal="center" vertical="top" shrinkToFit="1"/>
    </xf>
    <xf numFmtId="3" fontId="10" fillId="0" borderId="1" xfId="0" applyNumberFormat="1" applyFont="1" applyFill="1" applyBorder="1" applyAlignment="1">
      <alignment horizontal="right" vertical="top" shrinkToFit="1"/>
    </xf>
    <xf numFmtId="0" fontId="10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 indent="4"/>
    </xf>
    <xf numFmtId="0" fontId="11" fillId="0" borderId="1" xfId="0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right" vertical="top" wrapText="1"/>
    </xf>
    <xf numFmtId="177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right" vertical="top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177" fontId="0" fillId="0" borderId="0" xfId="0" applyNumberFormat="1" applyFill="1" applyBorder="1" applyAlignment="1">
      <alignment horizontal="left" vertical="top"/>
    </xf>
    <xf numFmtId="0" fontId="10" fillId="0" borderId="0" xfId="0" applyFont="1" applyAlignment="1">
      <alignment horizontal="right" vertical="center"/>
    </xf>
    <xf numFmtId="177" fontId="0" fillId="0" borderId="0" xfId="0" applyNumberFormat="1" applyFill="1" applyBorder="1" applyAlignment="1">
      <alignment horizontal="right" vertical="top"/>
    </xf>
    <xf numFmtId="1" fontId="4" fillId="0" borderId="1" xfId="0" applyNumberFormat="1" applyFont="1" applyFill="1" applyBorder="1" applyAlignment="1">
      <alignment horizontal="right" vertical="top" shrinkToFit="1"/>
    </xf>
    <xf numFmtId="3" fontId="0" fillId="0" borderId="0" xfId="0" applyNumberForma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D16" sqref="D16"/>
    </sheetView>
  </sheetViews>
  <sheetFormatPr defaultRowHeight="13.2"/>
  <cols>
    <col min="1" max="1" width="4.88671875" customWidth="1"/>
    <col min="2" max="2" width="5.77734375" customWidth="1"/>
    <col min="3" max="3" width="8.8867187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5" t="s">
        <v>23</v>
      </c>
      <c r="B1" s="25"/>
      <c r="C1" s="25"/>
      <c r="D1" s="25"/>
      <c r="E1" s="25"/>
      <c r="F1" s="25"/>
      <c r="G1" s="25"/>
    </row>
    <row r="2" spans="1:7" ht="16.2" customHeight="1">
      <c r="A2" s="26" t="s">
        <v>24</v>
      </c>
      <c r="B2" s="27"/>
      <c r="C2" s="28"/>
      <c r="E2" s="28" t="s">
        <v>28</v>
      </c>
    </row>
    <row r="3" spans="1:7" ht="16.2" customHeight="1">
      <c r="A3" s="29" t="s">
        <v>25</v>
      </c>
      <c r="B3" s="29"/>
      <c r="C3" s="32">
        <f>F20</f>
        <v>619925</v>
      </c>
      <c r="D3" s="28" t="s">
        <v>26</v>
      </c>
      <c r="F3" s="31" t="s">
        <v>27</v>
      </c>
      <c r="G3" s="32">
        <f>G20</f>
        <v>101967</v>
      </c>
    </row>
    <row r="4" spans="1:7" ht="21" customHeight="1">
      <c r="A4" s="17" t="s">
        <v>21</v>
      </c>
      <c r="B4" s="8" t="s">
        <v>1</v>
      </c>
      <c r="C4" s="9"/>
      <c r="D4" s="18" t="s">
        <v>4</v>
      </c>
      <c r="E4" s="19" t="s">
        <v>2</v>
      </c>
      <c r="F4" s="12" t="s">
        <v>22</v>
      </c>
      <c r="G4" s="20" t="s">
        <v>3</v>
      </c>
    </row>
    <row r="5" spans="1:7" ht="21" customHeight="1">
      <c r="A5" s="17">
        <v>1</v>
      </c>
      <c r="B5" s="10">
        <v>1</v>
      </c>
      <c r="C5" s="10">
        <v>1</v>
      </c>
      <c r="D5" s="11" t="s">
        <v>19</v>
      </c>
      <c r="E5" s="12"/>
      <c r="F5" s="13">
        <v>206925</v>
      </c>
      <c r="G5" s="13">
        <v>206925</v>
      </c>
    </row>
    <row r="6" spans="1:7" ht="19.95" customHeight="1">
      <c r="A6" s="17">
        <v>2</v>
      </c>
      <c r="B6" s="14">
        <v>3</v>
      </c>
      <c r="C6" s="15">
        <v>27</v>
      </c>
      <c r="D6" s="11" t="s">
        <v>5</v>
      </c>
      <c r="E6" s="16">
        <v>2016</v>
      </c>
      <c r="F6" s="12"/>
      <c r="G6" s="16">
        <v>204909</v>
      </c>
    </row>
    <row r="7" spans="1:7" ht="19.05" customHeight="1">
      <c r="A7" s="17">
        <v>3</v>
      </c>
      <c r="B7" s="14">
        <v>6</v>
      </c>
      <c r="C7" s="14">
        <v>1</v>
      </c>
      <c r="D7" s="11" t="s">
        <v>6</v>
      </c>
      <c r="E7" s="16">
        <v>2988</v>
      </c>
      <c r="F7" s="12"/>
      <c r="G7" s="16">
        <v>201921</v>
      </c>
    </row>
    <row r="8" spans="1:7" ht="19.95" customHeight="1">
      <c r="A8" s="17">
        <v>4</v>
      </c>
      <c r="B8" s="14">
        <v>6</v>
      </c>
      <c r="C8" s="14">
        <v>8</v>
      </c>
      <c r="D8" s="11" t="s">
        <v>7</v>
      </c>
      <c r="E8" s="16">
        <v>26000</v>
      </c>
      <c r="F8" s="12"/>
      <c r="G8" s="16">
        <v>175921</v>
      </c>
    </row>
    <row r="9" spans="1:7" ht="19.05" customHeight="1">
      <c r="A9" s="17">
        <v>5</v>
      </c>
      <c r="B9" s="14">
        <v>6</v>
      </c>
      <c r="C9" s="14">
        <v>8</v>
      </c>
      <c r="D9" s="11" t="s">
        <v>8</v>
      </c>
      <c r="E9" s="16">
        <v>60500</v>
      </c>
      <c r="F9" s="12"/>
      <c r="G9" s="16">
        <v>115421</v>
      </c>
    </row>
    <row r="10" spans="1:7" ht="19.95" customHeight="1">
      <c r="A10" s="17">
        <v>6</v>
      </c>
      <c r="B10" s="14">
        <v>7</v>
      </c>
      <c r="C10" s="14">
        <v>3</v>
      </c>
      <c r="D10" s="11" t="s">
        <v>9</v>
      </c>
      <c r="E10" s="16">
        <v>17769</v>
      </c>
      <c r="F10" s="12"/>
      <c r="G10" s="16">
        <v>97652</v>
      </c>
    </row>
    <row r="11" spans="1:7" ht="19.05" customHeight="1">
      <c r="A11" s="17">
        <v>7</v>
      </c>
      <c r="B11" s="15">
        <v>10</v>
      </c>
      <c r="C11" s="15">
        <v>17</v>
      </c>
      <c r="D11" s="11" t="s">
        <v>10</v>
      </c>
      <c r="E11" s="12"/>
      <c r="F11" s="16">
        <v>10000</v>
      </c>
      <c r="G11" s="16">
        <v>107652</v>
      </c>
    </row>
    <row r="12" spans="1:7" ht="19.95" customHeight="1">
      <c r="A12" s="17">
        <v>8</v>
      </c>
      <c r="B12" s="15">
        <v>10</v>
      </c>
      <c r="C12" s="15">
        <v>26</v>
      </c>
      <c r="D12" s="11" t="s">
        <v>11</v>
      </c>
      <c r="E12" s="12"/>
      <c r="F12" s="16">
        <v>400000</v>
      </c>
      <c r="G12" s="16">
        <v>507652</v>
      </c>
    </row>
    <row r="13" spans="1:7" ht="19.05" customHeight="1">
      <c r="A13" s="17">
        <v>9</v>
      </c>
      <c r="B13" s="15">
        <v>11</v>
      </c>
      <c r="C13" s="15">
        <v>13</v>
      </c>
      <c r="D13" s="11" t="s">
        <v>12</v>
      </c>
      <c r="E13" s="16">
        <v>13125</v>
      </c>
      <c r="F13" s="12"/>
      <c r="G13" s="16">
        <v>494527</v>
      </c>
    </row>
    <row r="14" spans="1:7" ht="20.55" customHeight="1">
      <c r="A14" s="17">
        <v>10</v>
      </c>
      <c r="B14" s="15">
        <v>11</v>
      </c>
      <c r="C14" s="15">
        <v>13</v>
      </c>
      <c r="D14" s="11" t="s">
        <v>13</v>
      </c>
      <c r="E14" s="16">
        <v>134385</v>
      </c>
      <c r="F14" s="12"/>
      <c r="G14" s="16">
        <v>360142</v>
      </c>
    </row>
    <row r="15" spans="1:7" ht="21" customHeight="1">
      <c r="A15" s="17">
        <v>11</v>
      </c>
      <c r="B15" s="15">
        <v>11</v>
      </c>
      <c r="C15" s="15">
        <v>13</v>
      </c>
      <c r="D15" s="11" t="s">
        <v>14</v>
      </c>
      <c r="E15" s="16">
        <v>87000</v>
      </c>
      <c r="F15" s="12"/>
      <c r="G15" s="16">
        <v>273142</v>
      </c>
    </row>
    <row r="16" spans="1:7" ht="19.05" customHeight="1">
      <c r="A16" s="17">
        <v>12</v>
      </c>
      <c r="B16" s="15">
        <v>11</v>
      </c>
      <c r="C16" s="15">
        <v>13</v>
      </c>
      <c r="D16" s="11" t="s">
        <v>15</v>
      </c>
      <c r="E16" s="16">
        <v>49450</v>
      </c>
      <c r="F16" s="12"/>
      <c r="G16" s="16">
        <v>223692</v>
      </c>
    </row>
    <row r="17" spans="1:7" ht="19.95" customHeight="1">
      <c r="A17" s="17">
        <v>13</v>
      </c>
      <c r="B17" s="15">
        <v>11</v>
      </c>
      <c r="C17" s="15">
        <v>13</v>
      </c>
      <c r="D17" s="11" t="s">
        <v>16</v>
      </c>
      <c r="E17" s="16">
        <v>99000</v>
      </c>
      <c r="F17" s="12"/>
      <c r="G17" s="16">
        <v>124692</v>
      </c>
    </row>
    <row r="18" spans="1:7" ht="19.05" customHeight="1">
      <c r="A18" s="17">
        <v>14</v>
      </c>
      <c r="B18" s="15">
        <v>12</v>
      </c>
      <c r="C18" s="15">
        <v>14</v>
      </c>
      <c r="D18" s="11" t="s">
        <v>17</v>
      </c>
      <c r="E18" s="16">
        <v>25725</v>
      </c>
      <c r="F18" s="12"/>
      <c r="G18" s="16">
        <v>98967</v>
      </c>
    </row>
    <row r="19" spans="1:7" ht="19.95" customHeight="1">
      <c r="A19" s="17">
        <v>15</v>
      </c>
      <c r="B19" s="15">
        <v>12</v>
      </c>
      <c r="C19" s="15">
        <v>20</v>
      </c>
      <c r="D19" s="11" t="s">
        <v>18</v>
      </c>
      <c r="E19" s="12"/>
      <c r="F19" s="16">
        <v>3000</v>
      </c>
      <c r="G19" s="16">
        <v>101967</v>
      </c>
    </row>
    <row r="20" spans="1:7" ht="19.2" customHeight="1">
      <c r="A20" s="23"/>
      <c r="B20" s="24"/>
      <c r="C20" s="24"/>
      <c r="D20" s="24" t="s">
        <v>20</v>
      </c>
      <c r="E20" s="21">
        <f>SUM(E5:E19)</f>
        <v>517958</v>
      </c>
      <c r="F20" s="22">
        <f>SUM(F5:F19)</f>
        <v>619925</v>
      </c>
      <c r="G20" s="22">
        <f>F20-E20</f>
        <v>101967</v>
      </c>
    </row>
  </sheetData>
  <mergeCells count="3">
    <mergeCell ref="A1:G1"/>
    <mergeCell ref="A3:B3"/>
    <mergeCell ref="B4:C4"/>
  </mergeCells>
  <phoneticPr fontId="14" type="noConversion"/>
  <dataValidations count="1">
    <dataValidation allowBlank="1" showInputMessage="1" showErrorMessage="1" prompt="不可出現負數" sqref="F3" xr:uid="{AA6D1F73-A5B4-4814-B936-644BB01951E8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5283-649B-49EB-B0CF-B76476781878}">
  <dimension ref="A1:G20"/>
  <sheetViews>
    <sheetView workbookViewId="0">
      <selection activeCell="E3" sqref="E3"/>
    </sheetView>
  </sheetViews>
  <sheetFormatPr defaultRowHeight="13.2"/>
  <cols>
    <col min="1" max="1" width="4.88671875" customWidth="1"/>
    <col min="2" max="2" width="5.77734375" customWidth="1"/>
    <col min="3" max="3" width="8.8867187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5" t="s">
        <v>23</v>
      </c>
      <c r="B1" s="25"/>
      <c r="C1" s="25"/>
      <c r="D1" s="25"/>
      <c r="E1" s="25"/>
      <c r="F1" s="25"/>
      <c r="G1" s="25"/>
    </row>
    <row r="2" spans="1:7" ht="16.2" customHeight="1">
      <c r="A2" s="26" t="s">
        <v>24</v>
      </c>
      <c r="B2" s="27"/>
      <c r="C2" s="28"/>
      <c r="E2" s="28" t="s">
        <v>31</v>
      </c>
    </row>
    <row r="3" spans="1:7" ht="16.2" customHeight="1">
      <c r="A3" s="29" t="s">
        <v>25</v>
      </c>
      <c r="B3" s="29"/>
      <c r="C3" s="32">
        <f>F20</f>
        <v>109370</v>
      </c>
      <c r="D3" s="28" t="s">
        <v>30</v>
      </c>
      <c r="F3" s="31" t="s">
        <v>27</v>
      </c>
      <c r="G3" s="32">
        <f>G20</f>
        <v>95570</v>
      </c>
    </row>
    <row r="4" spans="1:7" ht="21" customHeight="1">
      <c r="A4" s="17" t="s">
        <v>21</v>
      </c>
      <c r="B4" s="8" t="s">
        <v>1</v>
      </c>
      <c r="C4" s="9"/>
      <c r="D4" s="18" t="s">
        <v>4</v>
      </c>
      <c r="E4" s="19" t="s">
        <v>2</v>
      </c>
      <c r="F4" s="12" t="s">
        <v>22</v>
      </c>
      <c r="G4" s="20" t="s">
        <v>3</v>
      </c>
    </row>
    <row r="5" spans="1:7" ht="21" customHeight="1">
      <c r="A5" s="17">
        <v>1</v>
      </c>
      <c r="B5" s="10">
        <v>1</v>
      </c>
      <c r="C5" s="10">
        <v>1</v>
      </c>
      <c r="D5" s="11" t="s">
        <v>19</v>
      </c>
      <c r="E5" s="12"/>
      <c r="F5" s="13">
        <v>109370</v>
      </c>
      <c r="G5" s="13">
        <v>109370</v>
      </c>
    </row>
    <row r="6" spans="1:7" ht="19.95" customHeight="1">
      <c r="A6" s="17">
        <v>2</v>
      </c>
      <c r="B6" s="14">
        <v>3</v>
      </c>
      <c r="C6" s="15">
        <v>27</v>
      </c>
      <c r="D6" s="11" t="s">
        <v>29</v>
      </c>
      <c r="E6" s="16">
        <v>13800</v>
      </c>
      <c r="F6" s="12"/>
      <c r="G6" s="16">
        <f>G5-E6+F6</f>
        <v>95570</v>
      </c>
    </row>
    <row r="7" spans="1:7" ht="19.05" customHeight="1">
      <c r="A7" s="17"/>
      <c r="B7" s="14"/>
      <c r="C7" s="14"/>
      <c r="D7" s="11"/>
      <c r="E7" s="16"/>
      <c r="F7" s="12"/>
      <c r="G7" s="16"/>
    </row>
    <row r="8" spans="1:7" ht="19.95" customHeight="1">
      <c r="A8" s="17"/>
      <c r="B8" s="14"/>
      <c r="C8" s="14"/>
      <c r="D8" s="11"/>
      <c r="E8" s="16"/>
      <c r="F8" s="12"/>
      <c r="G8" s="16"/>
    </row>
    <row r="9" spans="1:7" ht="19.05" customHeight="1">
      <c r="A9" s="17"/>
      <c r="B9" s="14"/>
      <c r="C9" s="14"/>
      <c r="D9" s="11"/>
      <c r="E9" s="16"/>
      <c r="F9" s="12"/>
      <c r="G9" s="16"/>
    </row>
    <row r="10" spans="1:7" ht="19.95" customHeight="1">
      <c r="A10" s="17"/>
      <c r="B10" s="14"/>
      <c r="C10" s="14"/>
      <c r="D10" s="11"/>
      <c r="E10" s="16"/>
      <c r="F10" s="12"/>
      <c r="G10" s="16"/>
    </row>
    <row r="11" spans="1:7" ht="19.05" customHeight="1">
      <c r="A11" s="17"/>
      <c r="B11" s="15"/>
      <c r="C11" s="15"/>
      <c r="D11" s="11"/>
      <c r="E11" s="12"/>
      <c r="F11" s="16"/>
      <c r="G11" s="16"/>
    </row>
    <row r="12" spans="1:7" ht="19.95" customHeight="1">
      <c r="A12" s="17"/>
      <c r="B12" s="15"/>
      <c r="C12" s="15"/>
      <c r="D12" s="11"/>
      <c r="E12" s="12"/>
      <c r="F12" s="16"/>
      <c r="G12" s="16"/>
    </row>
    <row r="13" spans="1:7" ht="19.05" customHeight="1">
      <c r="A13" s="17"/>
      <c r="B13" s="15"/>
      <c r="C13" s="15"/>
      <c r="D13" s="11"/>
      <c r="E13" s="16"/>
      <c r="F13" s="12"/>
      <c r="G13" s="16"/>
    </row>
    <row r="14" spans="1:7" ht="20.55" customHeight="1">
      <c r="A14" s="17"/>
      <c r="B14" s="15"/>
      <c r="C14" s="15"/>
      <c r="D14" s="11"/>
      <c r="E14" s="16"/>
      <c r="F14" s="12"/>
      <c r="G14" s="16"/>
    </row>
    <row r="15" spans="1:7" ht="21" customHeight="1">
      <c r="A15" s="17"/>
      <c r="B15" s="15"/>
      <c r="C15" s="15"/>
      <c r="D15" s="11"/>
      <c r="E15" s="16"/>
      <c r="F15" s="12"/>
      <c r="G15" s="16"/>
    </row>
    <row r="16" spans="1:7" ht="19.05" customHeight="1">
      <c r="A16" s="17"/>
      <c r="B16" s="15"/>
      <c r="C16" s="15"/>
      <c r="D16" s="11"/>
      <c r="E16" s="16"/>
      <c r="F16" s="12"/>
      <c r="G16" s="16"/>
    </row>
    <row r="17" spans="1:7" ht="19.95" customHeight="1">
      <c r="A17" s="17"/>
      <c r="B17" s="15"/>
      <c r="C17" s="15"/>
      <c r="D17" s="11"/>
      <c r="E17" s="16"/>
      <c r="F17" s="12"/>
      <c r="G17" s="16"/>
    </row>
    <row r="18" spans="1:7" ht="19.05" customHeight="1">
      <c r="A18" s="17"/>
      <c r="B18" s="15"/>
      <c r="C18" s="15"/>
      <c r="D18" s="11"/>
      <c r="E18" s="16"/>
      <c r="F18" s="12"/>
      <c r="G18" s="16"/>
    </row>
    <row r="19" spans="1:7" ht="19.95" customHeight="1">
      <c r="A19" s="17"/>
      <c r="B19" s="15"/>
      <c r="C19" s="15"/>
      <c r="D19" s="11"/>
      <c r="E19" s="12"/>
      <c r="F19" s="16"/>
      <c r="G19" s="16"/>
    </row>
    <row r="20" spans="1:7" ht="19.2" customHeight="1">
      <c r="A20" s="23"/>
      <c r="B20" s="24"/>
      <c r="C20" s="24"/>
      <c r="D20" s="24" t="s">
        <v>20</v>
      </c>
      <c r="E20" s="21">
        <f>SUM(E5:E19)</f>
        <v>13800</v>
      </c>
      <c r="F20" s="22">
        <f>SUM(F5:F19)</f>
        <v>109370</v>
      </c>
      <c r="G20" s="22">
        <f>F20-E20</f>
        <v>95570</v>
      </c>
    </row>
  </sheetData>
  <mergeCells count="3">
    <mergeCell ref="A1:G1"/>
    <mergeCell ref="A3:B3"/>
    <mergeCell ref="B4:C4"/>
  </mergeCells>
  <phoneticPr fontId="9" type="noConversion"/>
  <dataValidations disablePrompts="1" count="1">
    <dataValidation allowBlank="1" showInputMessage="1" showErrorMessage="1" prompt="不可出現負數" sqref="F3" xr:uid="{9BC3CF20-36FA-49BF-8DCC-9DA0F24949E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5BE7-E8F9-4DD2-91E4-54458BC3DE09}">
  <dimension ref="A1:G20"/>
  <sheetViews>
    <sheetView workbookViewId="0">
      <selection activeCell="D11" sqref="D11"/>
    </sheetView>
  </sheetViews>
  <sheetFormatPr defaultRowHeight="13.2"/>
  <cols>
    <col min="1" max="1" width="4.88671875" customWidth="1"/>
    <col min="2" max="2" width="5.77734375" customWidth="1"/>
    <col min="3" max="3" width="8.8867187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5" t="s">
        <v>23</v>
      </c>
      <c r="B1" s="25"/>
      <c r="C1" s="25"/>
      <c r="D1" s="25"/>
      <c r="E1" s="25"/>
      <c r="F1" s="25"/>
      <c r="G1" s="25"/>
    </row>
    <row r="2" spans="1:7" ht="16.2" customHeight="1">
      <c r="A2" s="26" t="s">
        <v>24</v>
      </c>
      <c r="B2" s="27"/>
      <c r="C2" s="28"/>
      <c r="E2" s="28" t="s">
        <v>34</v>
      </c>
    </row>
    <row r="3" spans="1:7" ht="16.2" customHeight="1">
      <c r="A3" s="29" t="s">
        <v>25</v>
      </c>
      <c r="B3" s="29"/>
      <c r="C3" s="32">
        <f>F20</f>
        <v>1131</v>
      </c>
      <c r="D3" s="28" t="s">
        <v>33</v>
      </c>
      <c r="F3" s="31" t="s">
        <v>27</v>
      </c>
      <c r="G3" s="32">
        <f>G20</f>
        <v>0</v>
      </c>
    </row>
    <row r="4" spans="1:7" ht="21" customHeight="1">
      <c r="A4" s="17" t="s">
        <v>21</v>
      </c>
      <c r="B4" s="8" t="s">
        <v>1</v>
      </c>
      <c r="C4" s="9"/>
      <c r="D4" s="18" t="s">
        <v>4</v>
      </c>
      <c r="E4" s="19" t="s">
        <v>2</v>
      </c>
      <c r="F4" s="12" t="s">
        <v>22</v>
      </c>
      <c r="G4" s="20" t="s">
        <v>3</v>
      </c>
    </row>
    <row r="5" spans="1:7" ht="21" customHeight="1">
      <c r="A5" s="17">
        <v>1</v>
      </c>
      <c r="B5" s="10">
        <v>1</v>
      </c>
      <c r="C5" s="10">
        <v>1</v>
      </c>
      <c r="D5" s="11" t="s">
        <v>19</v>
      </c>
      <c r="E5" s="12"/>
      <c r="F5" s="13">
        <v>1131</v>
      </c>
      <c r="G5" s="13">
        <f>F5</f>
        <v>1131</v>
      </c>
    </row>
    <row r="6" spans="1:7" ht="19.95" customHeight="1">
      <c r="A6" s="17">
        <v>2</v>
      </c>
      <c r="B6" s="6">
        <v>7</v>
      </c>
      <c r="C6" s="6">
        <v>3</v>
      </c>
      <c r="D6" s="11" t="s">
        <v>32</v>
      </c>
      <c r="E6" s="16">
        <v>1131</v>
      </c>
      <c r="F6" s="12"/>
      <c r="G6" s="16">
        <f>G5-E6+F6</f>
        <v>0</v>
      </c>
    </row>
    <row r="7" spans="1:7" ht="19.05" customHeight="1">
      <c r="A7" s="17"/>
      <c r="B7" s="14"/>
      <c r="C7" s="14"/>
      <c r="D7" s="11"/>
      <c r="E7" s="16"/>
      <c r="F7" s="12"/>
      <c r="G7" s="16"/>
    </row>
    <row r="8" spans="1:7" ht="19.95" customHeight="1">
      <c r="A8" s="17"/>
      <c r="B8" s="14"/>
      <c r="C8" s="14"/>
      <c r="D8" s="11"/>
      <c r="E8" s="16"/>
      <c r="F8" s="12"/>
      <c r="G8" s="16"/>
    </row>
    <row r="9" spans="1:7" ht="19.05" customHeight="1">
      <c r="A9" s="17"/>
      <c r="B9" s="14"/>
      <c r="C9" s="14"/>
      <c r="D9" s="11"/>
      <c r="E9" s="16"/>
      <c r="F9" s="12"/>
      <c r="G9" s="16"/>
    </row>
    <row r="10" spans="1:7" ht="19.95" customHeight="1">
      <c r="A10" s="17"/>
      <c r="B10" s="14"/>
      <c r="C10" s="14"/>
      <c r="D10" s="11"/>
      <c r="E10" s="16"/>
      <c r="F10" s="12"/>
      <c r="G10" s="16"/>
    </row>
    <row r="11" spans="1:7" ht="19.05" customHeight="1">
      <c r="A11" s="17"/>
      <c r="B11" s="15"/>
      <c r="C11" s="15"/>
      <c r="D11" s="11"/>
      <c r="E11" s="12"/>
      <c r="F11" s="16"/>
      <c r="G11" s="16"/>
    </row>
    <row r="12" spans="1:7" ht="19.95" customHeight="1">
      <c r="A12" s="17"/>
      <c r="B12" s="15"/>
      <c r="C12" s="15"/>
      <c r="D12" s="11"/>
      <c r="E12" s="12"/>
      <c r="F12" s="16"/>
      <c r="G12" s="16"/>
    </row>
    <row r="13" spans="1:7" ht="19.05" customHeight="1">
      <c r="A13" s="17"/>
      <c r="B13" s="15"/>
      <c r="C13" s="15"/>
      <c r="D13" s="11"/>
      <c r="E13" s="16"/>
      <c r="F13" s="12"/>
      <c r="G13" s="16"/>
    </row>
    <row r="14" spans="1:7" ht="20.55" customHeight="1">
      <c r="A14" s="17"/>
      <c r="B14" s="15"/>
      <c r="C14" s="15"/>
      <c r="D14" s="11"/>
      <c r="E14" s="16"/>
      <c r="F14" s="12"/>
      <c r="G14" s="16"/>
    </row>
    <row r="15" spans="1:7" ht="21" customHeight="1">
      <c r="A15" s="17"/>
      <c r="B15" s="15"/>
      <c r="C15" s="15"/>
      <c r="D15" s="11"/>
      <c r="E15" s="16"/>
      <c r="F15" s="12"/>
      <c r="G15" s="16"/>
    </row>
    <row r="16" spans="1:7" ht="19.05" customHeight="1">
      <c r="A16" s="17"/>
      <c r="B16" s="15"/>
      <c r="C16" s="15"/>
      <c r="D16" s="11"/>
      <c r="E16" s="16"/>
      <c r="F16" s="12"/>
      <c r="G16" s="16"/>
    </row>
    <row r="17" spans="1:7" ht="19.95" customHeight="1">
      <c r="A17" s="17"/>
      <c r="B17" s="15"/>
      <c r="C17" s="15"/>
      <c r="D17" s="11"/>
      <c r="E17" s="16"/>
      <c r="F17" s="12"/>
      <c r="G17" s="16"/>
    </row>
    <row r="18" spans="1:7" ht="19.05" customHeight="1">
      <c r="A18" s="17"/>
      <c r="B18" s="15"/>
      <c r="C18" s="15"/>
      <c r="D18" s="11"/>
      <c r="E18" s="16"/>
      <c r="F18" s="12"/>
      <c r="G18" s="16"/>
    </row>
    <row r="19" spans="1:7" ht="19.95" customHeight="1">
      <c r="A19" s="17"/>
      <c r="B19" s="15"/>
      <c r="C19" s="15"/>
      <c r="D19" s="11"/>
      <c r="E19" s="12"/>
      <c r="F19" s="16"/>
      <c r="G19" s="16"/>
    </row>
    <row r="20" spans="1:7" ht="19.2" customHeight="1">
      <c r="A20" s="23"/>
      <c r="B20" s="24"/>
      <c r="C20" s="24"/>
      <c r="D20" s="24" t="s">
        <v>20</v>
      </c>
      <c r="E20" s="21">
        <f>SUM(E5:E19)</f>
        <v>1131</v>
      </c>
      <c r="F20" s="22">
        <f>SUM(F5:F19)</f>
        <v>1131</v>
      </c>
      <c r="G20" s="22">
        <f>F20-E20</f>
        <v>0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CEEFB659-F0D1-44B8-BC0C-E6FCBABDB0B1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C060-6429-4147-8387-1E947D55F8B5}">
  <dimension ref="A1:G34"/>
  <sheetViews>
    <sheetView workbookViewId="0">
      <selection activeCell="A5" sqref="A5:A33"/>
    </sheetView>
  </sheetViews>
  <sheetFormatPr defaultRowHeight="13.2"/>
  <cols>
    <col min="1" max="1" width="4.88671875" customWidth="1"/>
    <col min="2" max="2" width="5.77734375" customWidth="1"/>
    <col min="3" max="3" width="8.8867187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5" t="s">
        <v>23</v>
      </c>
      <c r="B1" s="25"/>
      <c r="C1" s="25"/>
      <c r="D1" s="25"/>
      <c r="E1" s="25"/>
      <c r="F1" s="25"/>
      <c r="G1" s="25"/>
    </row>
    <row r="2" spans="1:7" ht="16.2" customHeight="1">
      <c r="A2" s="26" t="s">
        <v>24</v>
      </c>
      <c r="B2" s="27"/>
      <c r="C2" s="28"/>
      <c r="E2" s="28" t="s">
        <v>64</v>
      </c>
    </row>
    <row r="3" spans="1:7" ht="16.2" customHeight="1">
      <c r="A3" s="29" t="s">
        <v>25</v>
      </c>
      <c r="B3" s="29"/>
      <c r="C3" s="32">
        <f>F34</f>
        <v>89532</v>
      </c>
      <c r="D3" s="28" t="s">
        <v>63</v>
      </c>
      <c r="F3" s="31" t="s">
        <v>27</v>
      </c>
      <c r="G3" s="32">
        <f>G34</f>
        <v>23554</v>
      </c>
    </row>
    <row r="4" spans="1:7" ht="21" customHeight="1">
      <c r="A4" s="17" t="s">
        <v>21</v>
      </c>
      <c r="B4" s="8" t="s">
        <v>1</v>
      </c>
      <c r="C4" s="9"/>
      <c r="D4" s="18" t="s">
        <v>4</v>
      </c>
      <c r="E4" s="19" t="s">
        <v>2</v>
      </c>
      <c r="F4" s="12" t="s">
        <v>22</v>
      </c>
      <c r="G4" s="20" t="s">
        <v>3</v>
      </c>
    </row>
    <row r="5" spans="1:7" ht="21" customHeight="1">
      <c r="A5" s="17">
        <v>1</v>
      </c>
      <c r="B5" s="1">
        <v>1</v>
      </c>
      <c r="C5" s="1">
        <v>1</v>
      </c>
      <c r="D5" s="2" t="s">
        <v>0</v>
      </c>
      <c r="E5" s="3"/>
      <c r="F5" s="4">
        <v>89532</v>
      </c>
      <c r="G5" s="4">
        <v>89532</v>
      </c>
    </row>
    <row r="6" spans="1:7" ht="19.95" customHeight="1">
      <c r="A6" s="17">
        <v>2</v>
      </c>
      <c r="B6" s="6">
        <v>1</v>
      </c>
      <c r="C6" s="7">
        <v>12</v>
      </c>
      <c r="D6" s="2" t="s">
        <v>35</v>
      </c>
      <c r="E6" s="5">
        <v>2400</v>
      </c>
      <c r="F6" s="3"/>
      <c r="G6" s="5">
        <v>87132</v>
      </c>
    </row>
    <row r="7" spans="1:7" ht="19.05" customHeight="1">
      <c r="A7" s="17">
        <v>3</v>
      </c>
      <c r="B7" s="6">
        <v>1</v>
      </c>
      <c r="C7" s="7">
        <v>12</v>
      </c>
      <c r="D7" s="2" t="s">
        <v>36</v>
      </c>
      <c r="E7" s="33">
        <v>548</v>
      </c>
      <c r="F7" s="3"/>
      <c r="G7" s="5">
        <v>86584</v>
      </c>
    </row>
    <row r="8" spans="1:7" ht="19.95" customHeight="1">
      <c r="A8" s="17">
        <v>4</v>
      </c>
      <c r="B8" s="6">
        <v>1</v>
      </c>
      <c r="C8" s="7">
        <v>12</v>
      </c>
      <c r="D8" s="2" t="s">
        <v>37</v>
      </c>
      <c r="E8" s="5">
        <v>1924</v>
      </c>
      <c r="F8" s="3"/>
      <c r="G8" s="5">
        <v>84660</v>
      </c>
    </row>
    <row r="9" spans="1:7" ht="19.05" customHeight="1">
      <c r="A9" s="17">
        <v>5</v>
      </c>
      <c r="B9" s="6">
        <v>3</v>
      </c>
      <c r="C9" s="6">
        <v>6</v>
      </c>
      <c r="D9" s="2" t="s">
        <v>38</v>
      </c>
      <c r="E9" s="5">
        <v>1500</v>
      </c>
      <c r="F9" s="3"/>
      <c r="G9" s="5">
        <v>83160</v>
      </c>
    </row>
    <row r="10" spans="1:7" ht="19.95" customHeight="1">
      <c r="A10" s="17">
        <v>6</v>
      </c>
      <c r="B10" s="6">
        <v>3</v>
      </c>
      <c r="C10" s="6">
        <v>6</v>
      </c>
      <c r="D10" s="2" t="s">
        <v>39</v>
      </c>
      <c r="E10" s="5">
        <v>3416</v>
      </c>
      <c r="F10" s="3"/>
      <c r="G10" s="5">
        <v>79744</v>
      </c>
    </row>
    <row r="11" spans="1:7" ht="19.05" customHeight="1">
      <c r="A11" s="17">
        <v>7</v>
      </c>
      <c r="B11" s="6">
        <v>3</v>
      </c>
      <c r="C11" s="6">
        <v>9</v>
      </c>
      <c r="D11" s="2" t="s">
        <v>40</v>
      </c>
      <c r="E11" s="33">
        <v>365</v>
      </c>
      <c r="F11" s="3"/>
      <c r="G11" s="5">
        <v>79379</v>
      </c>
    </row>
    <row r="12" spans="1:7" ht="19.95" customHeight="1">
      <c r="A12" s="17">
        <v>8</v>
      </c>
      <c r="B12" s="6">
        <v>4</v>
      </c>
      <c r="C12" s="6">
        <v>6</v>
      </c>
      <c r="D12" s="2" t="s">
        <v>41</v>
      </c>
      <c r="E12" s="5">
        <v>3000</v>
      </c>
      <c r="F12" s="3"/>
      <c r="G12" s="5">
        <v>76379</v>
      </c>
    </row>
    <row r="13" spans="1:7" ht="19.05" customHeight="1">
      <c r="A13" s="17">
        <v>9</v>
      </c>
      <c r="B13" s="6">
        <v>4</v>
      </c>
      <c r="C13" s="6">
        <v>6</v>
      </c>
      <c r="D13" s="2" t="s">
        <v>42</v>
      </c>
      <c r="E13" s="5">
        <v>2607</v>
      </c>
      <c r="F13" s="3"/>
      <c r="G13" s="5">
        <v>73772</v>
      </c>
    </row>
    <row r="14" spans="1:7" ht="20.55" customHeight="1">
      <c r="A14" s="17">
        <v>10</v>
      </c>
      <c r="B14" s="6">
        <v>4</v>
      </c>
      <c r="C14" s="6">
        <v>6</v>
      </c>
      <c r="D14" s="2" t="s">
        <v>43</v>
      </c>
      <c r="E14" s="33">
        <v>914</v>
      </c>
      <c r="F14" s="3"/>
      <c r="G14" s="5">
        <v>72858</v>
      </c>
    </row>
    <row r="15" spans="1:7" ht="21" customHeight="1">
      <c r="A15" s="17">
        <v>11</v>
      </c>
      <c r="B15" s="6">
        <v>5</v>
      </c>
      <c r="C15" s="6">
        <v>1</v>
      </c>
      <c r="D15" s="2" t="s">
        <v>44</v>
      </c>
      <c r="E15" s="5">
        <v>2400</v>
      </c>
      <c r="F15" s="3"/>
      <c r="G15" s="5">
        <v>70458</v>
      </c>
    </row>
    <row r="16" spans="1:7" ht="19.05" customHeight="1">
      <c r="A16" s="17">
        <v>12</v>
      </c>
      <c r="B16" s="6">
        <v>5</v>
      </c>
      <c r="C16" s="6">
        <v>1</v>
      </c>
      <c r="D16" s="2" t="s">
        <v>45</v>
      </c>
      <c r="E16" s="5">
        <v>2543</v>
      </c>
      <c r="F16" s="3"/>
      <c r="G16" s="5">
        <v>67915</v>
      </c>
    </row>
    <row r="17" spans="1:7" ht="19.95" customHeight="1">
      <c r="A17" s="17">
        <v>13</v>
      </c>
      <c r="B17" s="6">
        <v>5</v>
      </c>
      <c r="C17" s="6">
        <v>1</v>
      </c>
      <c r="D17" s="2" t="s">
        <v>46</v>
      </c>
      <c r="E17" s="33">
        <v>548</v>
      </c>
      <c r="F17" s="3"/>
      <c r="G17" s="5">
        <v>67367</v>
      </c>
    </row>
    <row r="18" spans="1:7" ht="19.05" customHeight="1">
      <c r="A18" s="17">
        <v>14</v>
      </c>
      <c r="B18" s="6">
        <v>6</v>
      </c>
      <c r="C18" s="6">
        <v>1</v>
      </c>
      <c r="D18" s="2" t="s">
        <v>47</v>
      </c>
      <c r="E18" s="5">
        <v>4000</v>
      </c>
      <c r="F18" s="3"/>
      <c r="G18" s="5">
        <v>63367</v>
      </c>
    </row>
    <row r="19" spans="1:7" ht="19.95" customHeight="1">
      <c r="A19" s="17">
        <v>15</v>
      </c>
      <c r="B19" s="6">
        <v>6</v>
      </c>
      <c r="C19" s="6">
        <v>1</v>
      </c>
      <c r="D19" s="2" t="s">
        <v>48</v>
      </c>
      <c r="E19" s="5">
        <v>2712</v>
      </c>
      <c r="F19" s="3"/>
      <c r="G19" s="5">
        <v>60655</v>
      </c>
    </row>
    <row r="20" spans="1:7" ht="19.2" customHeight="1">
      <c r="A20" s="17">
        <v>16</v>
      </c>
      <c r="B20" s="6">
        <v>6</v>
      </c>
      <c r="C20" s="6">
        <v>1</v>
      </c>
      <c r="D20" s="2" t="s">
        <v>49</v>
      </c>
      <c r="E20" s="33">
        <v>914</v>
      </c>
      <c r="F20" s="3"/>
      <c r="G20" s="5">
        <v>59741</v>
      </c>
    </row>
    <row r="21" spans="1:7" ht="16.2">
      <c r="A21" s="17">
        <v>17</v>
      </c>
      <c r="B21" s="6">
        <v>7</v>
      </c>
      <c r="C21" s="6">
        <v>3</v>
      </c>
      <c r="D21" s="2" t="s">
        <v>50</v>
      </c>
      <c r="E21" s="5">
        <v>2000</v>
      </c>
      <c r="F21" s="3"/>
      <c r="G21" s="5">
        <v>57741</v>
      </c>
    </row>
    <row r="22" spans="1:7" ht="16.2">
      <c r="A22" s="17">
        <v>18</v>
      </c>
      <c r="B22" s="6">
        <v>7</v>
      </c>
      <c r="C22" s="6">
        <v>3</v>
      </c>
      <c r="D22" s="2" t="s">
        <v>51</v>
      </c>
      <c r="E22" s="5">
        <v>2501</v>
      </c>
      <c r="F22" s="3"/>
      <c r="G22" s="5">
        <v>55240</v>
      </c>
    </row>
    <row r="23" spans="1:7" ht="16.2">
      <c r="A23" s="17">
        <v>19</v>
      </c>
      <c r="B23" s="6">
        <v>7</v>
      </c>
      <c r="C23" s="6">
        <v>3</v>
      </c>
      <c r="D23" s="2" t="s">
        <v>52</v>
      </c>
      <c r="E23" s="33">
        <v>731</v>
      </c>
      <c r="F23" s="3"/>
      <c r="G23" s="5">
        <v>54509</v>
      </c>
    </row>
    <row r="24" spans="1:7" ht="16.2">
      <c r="A24" s="17">
        <v>20</v>
      </c>
      <c r="B24" s="7">
        <v>10</v>
      </c>
      <c r="C24" s="6">
        <v>2</v>
      </c>
      <c r="D24" s="2" t="s">
        <v>53</v>
      </c>
      <c r="E24" s="5">
        <v>3200</v>
      </c>
      <c r="F24" s="3"/>
      <c r="G24" s="5">
        <v>51309</v>
      </c>
    </row>
    <row r="25" spans="1:7" ht="16.2">
      <c r="A25" s="17">
        <v>21</v>
      </c>
      <c r="B25" s="7">
        <v>10</v>
      </c>
      <c r="C25" s="6">
        <v>2</v>
      </c>
      <c r="D25" s="2" t="s">
        <v>54</v>
      </c>
      <c r="E25" s="5">
        <v>7315</v>
      </c>
      <c r="F25" s="3"/>
      <c r="G25" s="5">
        <v>43994</v>
      </c>
    </row>
    <row r="26" spans="1:7" ht="16.2">
      <c r="A26" s="17">
        <v>22</v>
      </c>
      <c r="B26" s="7">
        <v>10</v>
      </c>
      <c r="C26" s="6">
        <v>2</v>
      </c>
      <c r="D26" s="2" t="s">
        <v>55</v>
      </c>
      <c r="E26" s="33">
        <v>559</v>
      </c>
      <c r="F26" s="3"/>
      <c r="G26" s="5">
        <v>43435</v>
      </c>
    </row>
    <row r="27" spans="1:7" ht="16.2">
      <c r="A27" s="17">
        <v>23</v>
      </c>
      <c r="B27" s="7">
        <v>11</v>
      </c>
      <c r="C27" s="6">
        <v>2</v>
      </c>
      <c r="D27" s="2" t="s">
        <v>56</v>
      </c>
      <c r="E27" s="5">
        <v>3200</v>
      </c>
      <c r="F27" s="3"/>
      <c r="G27" s="5">
        <v>40235</v>
      </c>
    </row>
    <row r="28" spans="1:7" ht="16.2">
      <c r="A28" s="17">
        <v>24</v>
      </c>
      <c r="B28" s="7">
        <v>11</v>
      </c>
      <c r="C28" s="6">
        <v>2</v>
      </c>
      <c r="D28" s="2" t="s">
        <v>57</v>
      </c>
      <c r="E28" s="5">
        <v>2735</v>
      </c>
      <c r="F28" s="3"/>
      <c r="G28" s="5">
        <v>37500</v>
      </c>
    </row>
    <row r="29" spans="1:7" ht="16.2">
      <c r="A29" s="17">
        <v>25</v>
      </c>
      <c r="B29" s="7">
        <v>11</v>
      </c>
      <c r="C29" s="6">
        <v>2</v>
      </c>
      <c r="D29" s="2" t="s">
        <v>58</v>
      </c>
      <c r="E29" s="33">
        <v>718</v>
      </c>
      <c r="F29" s="3"/>
      <c r="G29" s="5">
        <v>36782</v>
      </c>
    </row>
    <row r="30" spans="1:7" ht="16.2">
      <c r="A30" s="17">
        <v>26</v>
      </c>
      <c r="B30" s="7">
        <v>12</v>
      </c>
      <c r="C30" s="6">
        <v>1</v>
      </c>
      <c r="D30" s="2" t="s">
        <v>59</v>
      </c>
      <c r="E30" s="5">
        <v>7280</v>
      </c>
      <c r="F30" s="3"/>
      <c r="G30" s="5">
        <v>29502</v>
      </c>
    </row>
    <row r="31" spans="1:7" ht="16.2">
      <c r="A31" s="17">
        <v>27</v>
      </c>
      <c r="B31" s="7">
        <v>12</v>
      </c>
      <c r="C31" s="6">
        <v>1</v>
      </c>
      <c r="D31" s="2" t="s">
        <v>60</v>
      </c>
      <c r="E31" s="33">
        <v>898</v>
      </c>
      <c r="F31" s="3"/>
      <c r="G31" s="5">
        <v>28604</v>
      </c>
    </row>
    <row r="32" spans="1:7" ht="16.2">
      <c r="A32" s="17">
        <v>28</v>
      </c>
      <c r="B32" s="7">
        <v>12</v>
      </c>
      <c r="C32" s="6">
        <v>4</v>
      </c>
      <c r="D32" s="2" t="s">
        <v>61</v>
      </c>
      <c r="E32" s="5">
        <v>2400</v>
      </c>
      <c r="F32" s="3"/>
      <c r="G32" s="5">
        <v>26204</v>
      </c>
    </row>
    <row r="33" spans="1:7" ht="16.2">
      <c r="A33" s="17">
        <v>29</v>
      </c>
      <c r="B33" s="7">
        <v>12</v>
      </c>
      <c r="C33" s="6">
        <v>4</v>
      </c>
      <c r="D33" s="2" t="s">
        <v>62</v>
      </c>
      <c r="E33" s="5">
        <v>2650</v>
      </c>
      <c r="F33" s="3"/>
      <c r="G33" s="5">
        <v>23554</v>
      </c>
    </row>
    <row r="34" spans="1:7">
      <c r="E34" s="34">
        <f>SUM(E6:E33)</f>
        <v>65978</v>
      </c>
      <c r="F34" s="30">
        <f>SUM(F5:F33)</f>
        <v>89532</v>
      </c>
      <c r="G34" s="30">
        <f>F34-E34</f>
        <v>23554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7E57E24B-A964-4545-8A3E-63AB9C2A3151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57F1-CEA8-4C87-8FAD-76F1CDEA8CE9}">
  <dimension ref="A1:G20"/>
  <sheetViews>
    <sheetView workbookViewId="0">
      <selection activeCell="E16" sqref="E16"/>
    </sheetView>
  </sheetViews>
  <sheetFormatPr defaultRowHeight="13.2"/>
  <cols>
    <col min="1" max="1" width="4.88671875" customWidth="1"/>
    <col min="2" max="2" width="5.77734375" customWidth="1"/>
    <col min="3" max="3" width="8.88671875" customWidth="1"/>
    <col min="4" max="4" width="56.5546875" customWidth="1"/>
    <col min="5" max="5" width="15.109375" customWidth="1"/>
    <col min="6" max="6" width="16.21875" customWidth="1"/>
    <col min="7" max="7" width="15.109375" customWidth="1"/>
  </cols>
  <sheetData>
    <row r="1" spans="1:7" ht="16.2" customHeight="1">
      <c r="A1" s="25" t="s">
        <v>23</v>
      </c>
      <c r="B1" s="25"/>
      <c r="C1" s="25"/>
      <c r="D1" s="25"/>
      <c r="E1" s="25"/>
      <c r="F1" s="25"/>
      <c r="G1" s="25"/>
    </row>
    <row r="2" spans="1:7" ht="16.2" customHeight="1">
      <c r="A2" s="26" t="s">
        <v>24</v>
      </c>
      <c r="B2" s="27"/>
      <c r="C2" s="28"/>
      <c r="E2" s="28" t="s">
        <v>68</v>
      </c>
    </row>
    <row r="3" spans="1:7" ht="16.2" customHeight="1">
      <c r="A3" s="29" t="s">
        <v>25</v>
      </c>
      <c r="B3" s="29"/>
      <c r="C3" s="32">
        <f>F20</f>
        <v>4527</v>
      </c>
      <c r="D3" s="28" t="s">
        <v>69</v>
      </c>
      <c r="F3" s="31" t="s">
        <v>27</v>
      </c>
      <c r="G3" s="32">
        <f>G20</f>
        <v>0</v>
      </c>
    </row>
    <row r="4" spans="1:7" ht="21" customHeight="1">
      <c r="A4" s="17" t="s">
        <v>21</v>
      </c>
      <c r="B4" s="8" t="s">
        <v>1</v>
      </c>
      <c r="C4" s="9"/>
      <c r="D4" s="18" t="s">
        <v>4</v>
      </c>
      <c r="E4" s="19" t="s">
        <v>2</v>
      </c>
      <c r="F4" s="12" t="s">
        <v>22</v>
      </c>
      <c r="G4" s="20" t="s">
        <v>3</v>
      </c>
    </row>
    <row r="5" spans="1:7" ht="21" customHeight="1">
      <c r="A5" s="17">
        <v>1</v>
      </c>
      <c r="B5" s="1">
        <v>1</v>
      </c>
      <c r="C5" s="1">
        <v>1</v>
      </c>
      <c r="D5" s="35" t="s">
        <v>65</v>
      </c>
      <c r="E5" s="3"/>
      <c r="F5" s="4">
        <v>4527</v>
      </c>
      <c r="G5" s="13">
        <f>F5</f>
        <v>4527</v>
      </c>
    </row>
    <row r="6" spans="1:7" ht="19.95" customHeight="1">
      <c r="A6" s="17">
        <v>2</v>
      </c>
      <c r="B6" s="6">
        <v>2</v>
      </c>
      <c r="C6" s="7">
        <v>20</v>
      </c>
      <c r="D6" s="35" t="s">
        <v>66</v>
      </c>
      <c r="E6" s="5">
        <v>1839</v>
      </c>
      <c r="F6" s="3"/>
      <c r="G6" s="16">
        <f>G5-E6+F6</f>
        <v>2688</v>
      </c>
    </row>
    <row r="7" spans="1:7" ht="19.05" customHeight="1">
      <c r="A7" s="17"/>
      <c r="B7" s="6">
        <v>5</v>
      </c>
      <c r="C7" s="7">
        <v>25</v>
      </c>
      <c r="D7" s="35" t="s">
        <v>67</v>
      </c>
      <c r="E7" s="5">
        <v>2688</v>
      </c>
      <c r="F7" s="3"/>
      <c r="G7" s="16">
        <f>G6-E7+F7</f>
        <v>0</v>
      </c>
    </row>
    <row r="8" spans="1:7" ht="19.95" customHeight="1">
      <c r="A8" s="17"/>
      <c r="B8" s="14"/>
      <c r="C8" s="14"/>
      <c r="D8" s="11"/>
      <c r="E8" s="16"/>
      <c r="F8" s="12"/>
      <c r="G8" s="16"/>
    </row>
    <row r="9" spans="1:7" ht="19.05" customHeight="1">
      <c r="A9" s="17"/>
      <c r="B9" s="14"/>
      <c r="C9" s="14"/>
      <c r="D9" s="11"/>
      <c r="E9" s="16"/>
      <c r="F9" s="12"/>
      <c r="G9" s="16"/>
    </row>
    <row r="10" spans="1:7" ht="19.95" customHeight="1">
      <c r="A10" s="17"/>
      <c r="B10" s="14"/>
      <c r="C10" s="14"/>
      <c r="D10" s="11"/>
      <c r="E10" s="16"/>
      <c r="F10" s="12"/>
      <c r="G10" s="16"/>
    </row>
    <row r="11" spans="1:7" ht="19.05" customHeight="1">
      <c r="A11" s="17"/>
      <c r="B11" s="15"/>
      <c r="C11" s="15"/>
      <c r="D11" s="11"/>
      <c r="E11" s="12"/>
      <c r="F11" s="16"/>
      <c r="G11" s="16"/>
    </row>
    <row r="12" spans="1:7" ht="19.95" customHeight="1">
      <c r="A12" s="17"/>
      <c r="B12" s="15"/>
      <c r="C12" s="15"/>
      <c r="D12" s="11"/>
      <c r="E12" s="12"/>
      <c r="F12" s="16"/>
      <c r="G12" s="16"/>
    </row>
    <row r="13" spans="1:7" ht="19.05" customHeight="1">
      <c r="A13" s="17"/>
      <c r="B13" s="15"/>
      <c r="C13" s="15"/>
      <c r="D13" s="11"/>
      <c r="E13" s="16"/>
      <c r="F13" s="12"/>
      <c r="G13" s="16"/>
    </row>
    <row r="14" spans="1:7" ht="20.55" customHeight="1">
      <c r="A14" s="17"/>
      <c r="B14" s="15"/>
      <c r="C14" s="15"/>
      <c r="D14" s="11"/>
      <c r="E14" s="16"/>
      <c r="F14" s="12"/>
      <c r="G14" s="16"/>
    </row>
    <row r="15" spans="1:7" ht="21" customHeight="1">
      <c r="A15" s="17"/>
      <c r="B15" s="15"/>
      <c r="C15" s="15"/>
      <c r="D15" s="11"/>
      <c r="E15" s="16"/>
      <c r="F15" s="12"/>
      <c r="G15" s="16"/>
    </row>
    <row r="16" spans="1:7" ht="19.05" customHeight="1">
      <c r="A16" s="17"/>
      <c r="B16" s="15"/>
      <c r="C16" s="15"/>
      <c r="D16" s="11"/>
      <c r="E16" s="16"/>
      <c r="F16" s="12"/>
      <c r="G16" s="16"/>
    </row>
    <row r="17" spans="1:7" ht="19.95" customHeight="1">
      <c r="A17" s="17"/>
      <c r="B17" s="15"/>
      <c r="C17" s="15"/>
      <c r="D17" s="11"/>
      <c r="E17" s="16"/>
      <c r="F17" s="12"/>
      <c r="G17" s="16"/>
    </row>
    <row r="18" spans="1:7" ht="19.05" customHeight="1">
      <c r="A18" s="17"/>
      <c r="B18" s="15"/>
      <c r="C18" s="15"/>
      <c r="D18" s="11"/>
      <c r="E18" s="16"/>
      <c r="F18" s="12"/>
      <c r="G18" s="16"/>
    </row>
    <row r="19" spans="1:7" ht="19.95" customHeight="1">
      <c r="A19" s="17"/>
      <c r="B19" s="15"/>
      <c r="C19" s="15"/>
      <c r="D19" s="11"/>
      <c r="E19" s="12"/>
      <c r="F19" s="16"/>
      <c r="G19" s="16"/>
    </row>
    <row r="20" spans="1:7" ht="19.2" customHeight="1">
      <c r="A20" s="23"/>
      <c r="B20" s="24"/>
      <c r="C20" s="24"/>
      <c r="D20" s="24" t="s">
        <v>20</v>
      </c>
      <c r="E20" s="21">
        <f>SUM(E5:E19)</f>
        <v>4527</v>
      </c>
      <c r="F20" s="22">
        <f>SUM(F5:F19)</f>
        <v>4527</v>
      </c>
      <c r="G20" s="22">
        <f>F20-E20</f>
        <v>0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CD381F86-B3BE-4CBE-B328-D171E70BE8E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校務發展基金</vt:lpstr>
      <vt:lpstr>世紀保西</vt:lpstr>
      <vt:lpstr>改善教學環境</vt:lpstr>
      <vt:lpstr>書法及英語教學</vt:lpstr>
      <vt:lpstr>購置防疫物資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2024-01-25T05:19:14Z</dcterms:created>
  <dcterms:modified xsi:type="dcterms:W3CDTF">2024-01-25T06:08:25Z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Crystal Reports</vt:lpwstr>
  </property>
  <property fmtid="{D5CDD505-2E9C-101B-9397-08002B2CF9AE}" pid="3" name="Producer">
    <vt:lpwstr>Powered By Crystal</vt:lpwstr>
  </property>
</Properties>
</file>