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16" activeTab="3"/>
  </bookViews>
  <sheets>
    <sheet name="調查表" sheetId="6" r:id="rId1"/>
    <sheet name="彙整表 " sheetId="10" r:id="rId2"/>
    <sheet name="一股專案辦公室" sheetId="7" r:id="rId3"/>
    <sheet name="各校教師缺額" sheetId="11" r:id="rId4"/>
  </sheets>
  <definedNames>
    <definedName name="_xlnm._FilterDatabase" localSheetId="2" hidden="1">一股專案辦公室!$A$4:$R$67</definedName>
    <definedName name="_xlnm._FilterDatabase" localSheetId="1" hidden="1">'彙整表 '!$A$4:$AB$4</definedName>
    <definedName name="_xlnm.Print_Area" localSheetId="2">一股專案辦公室!$A$1:$N$67</definedName>
    <definedName name="_xlnm.Print_Area" localSheetId="3">各校教師缺額!$A$1:$O$67</definedName>
    <definedName name="_xlnm.Print_Area" localSheetId="0">調查表!$A$1:$G$32</definedName>
    <definedName name="_xlnm.Print_Titles" localSheetId="2">一股專案辦公室!$2:$4</definedName>
    <definedName name="_xlnm.Print_Titles" localSheetId="3">各校教師缺額!$1:$4</definedName>
    <definedName name="_xlnm.Print_Titles" localSheetId="1">'彙整表 '!$2:$4</definedName>
  </definedNames>
  <calcPr calcId="145621"/>
</workbook>
</file>

<file path=xl/calcChain.xml><?xml version="1.0" encoding="utf-8"?>
<calcChain xmlns="http://schemas.openxmlformats.org/spreadsheetml/2006/main">
  <c r="O67" i="11" l="1"/>
  <c r="I67" i="11"/>
  <c r="N67" i="11" l="1"/>
  <c r="L67" i="11"/>
  <c r="K67" i="11"/>
  <c r="H67" i="11"/>
  <c r="F67" i="11"/>
  <c r="E67" i="11"/>
  <c r="C67" i="11"/>
  <c r="M66" i="11"/>
  <c r="G66" i="11"/>
  <c r="D66" i="11"/>
  <c r="J66" i="11" s="1"/>
  <c r="M65" i="11"/>
  <c r="G65" i="11"/>
  <c r="D65" i="11"/>
  <c r="J65" i="11" s="1"/>
  <c r="M64" i="11"/>
  <c r="G64" i="11"/>
  <c r="D64" i="11"/>
  <c r="J64" i="11" s="1"/>
  <c r="M63" i="11"/>
  <c r="G63" i="11"/>
  <c r="D63" i="11"/>
  <c r="J63" i="11" s="1"/>
  <c r="M62" i="11"/>
  <c r="G62" i="11"/>
  <c r="D62" i="11"/>
  <c r="J62" i="11" s="1"/>
  <c r="M61" i="11"/>
  <c r="G61" i="11"/>
  <c r="D61" i="11"/>
  <c r="J61" i="11" s="1"/>
  <c r="M60" i="11"/>
  <c r="G60" i="11"/>
  <c r="D60" i="11"/>
  <c r="J60" i="11" s="1"/>
  <c r="M59" i="11"/>
  <c r="G59" i="11"/>
  <c r="D59" i="11"/>
  <c r="J59" i="11" s="1"/>
  <c r="M58" i="11"/>
  <c r="G58" i="11"/>
  <c r="D58" i="11"/>
  <c r="J58" i="11" s="1"/>
  <c r="M57" i="11"/>
  <c r="G57" i="11"/>
  <c r="D57" i="11"/>
  <c r="J57" i="11" s="1"/>
  <c r="M56" i="11"/>
  <c r="G56" i="11"/>
  <c r="D56" i="11"/>
  <c r="J56" i="11" s="1"/>
  <c r="M55" i="11"/>
  <c r="G55" i="11"/>
  <c r="D55" i="11"/>
  <c r="J55" i="11" s="1"/>
  <c r="M54" i="11"/>
  <c r="G54" i="11"/>
  <c r="D54" i="11"/>
  <c r="J54" i="11" s="1"/>
  <c r="M53" i="11"/>
  <c r="G53" i="11"/>
  <c r="D53" i="11"/>
  <c r="J53" i="11" s="1"/>
  <c r="M52" i="11"/>
  <c r="G52" i="11"/>
  <c r="D52" i="11"/>
  <c r="J52" i="11" s="1"/>
  <c r="M51" i="11"/>
  <c r="G51" i="11"/>
  <c r="D51" i="11"/>
  <c r="J51" i="11" s="1"/>
  <c r="M50" i="11"/>
  <c r="G50" i="11"/>
  <c r="D50" i="11"/>
  <c r="J50" i="11" s="1"/>
  <c r="M49" i="11"/>
  <c r="G49" i="11"/>
  <c r="D49" i="11"/>
  <c r="J49" i="11" s="1"/>
  <c r="M48" i="11"/>
  <c r="G48" i="11"/>
  <c r="D48" i="11"/>
  <c r="J48" i="11" s="1"/>
  <c r="M47" i="11"/>
  <c r="G47" i="11"/>
  <c r="D47" i="11"/>
  <c r="J47" i="11" s="1"/>
  <c r="M46" i="11"/>
  <c r="G46" i="11"/>
  <c r="D46" i="11"/>
  <c r="J46" i="11" s="1"/>
  <c r="M45" i="11"/>
  <c r="G45" i="11"/>
  <c r="D45" i="11"/>
  <c r="J45" i="11" s="1"/>
  <c r="M44" i="11"/>
  <c r="G44" i="11"/>
  <c r="D44" i="11"/>
  <c r="J44" i="11" s="1"/>
  <c r="M43" i="11"/>
  <c r="G43" i="11"/>
  <c r="D43" i="11"/>
  <c r="J43" i="11" s="1"/>
  <c r="M42" i="11"/>
  <c r="G42" i="11"/>
  <c r="D42" i="11"/>
  <c r="J42" i="11" s="1"/>
  <c r="M41" i="11"/>
  <c r="G41" i="11"/>
  <c r="D41" i="11"/>
  <c r="J41" i="11" s="1"/>
  <c r="M40" i="11"/>
  <c r="G40" i="11"/>
  <c r="D40" i="11"/>
  <c r="J40" i="11" s="1"/>
  <c r="M39" i="11"/>
  <c r="G39" i="11"/>
  <c r="D39" i="11"/>
  <c r="J39" i="11" s="1"/>
  <c r="M38" i="11"/>
  <c r="G38" i="11"/>
  <c r="D38" i="11"/>
  <c r="J38" i="11" s="1"/>
  <c r="M37" i="11"/>
  <c r="G37" i="11"/>
  <c r="D37" i="11"/>
  <c r="J37" i="11" s="1"/>
  <c r="M36" i="11"/>
  <c r="G36" i="11"/>
  <c r="D36" i="11"/>
  <c r="J36" i="11" s="1"/>
  <c r="M35" i="11"/>
  <c r="G35" i="11"/>
  <c r="D35" i="11"/>
  <c r="J35" i="11" s="1"/>
  <c r="M34" i="11"/>
  <c r="G34" i="11"/>
  <c r="D34" i="11"/>
  <c r="J34" i="11" s="1"/>
  <c r="M33" i="11"/>
  <c r="G33" i="11"/>
  <c r="D33" i="11"/>
  <c r="J33" i="11" s="1"/>
  <c r="M32" i="11"/>
  <c r="G32" i="11"/>
  <c r="D32" i="11"/>
  <c r="J32" i="11" s="1"/>
  <c r="M31" i="11"/>
  <c r="G31" i="11"/>
  <c r="D31" i="11"/>
  <c r="J31" i="11" s="1"/>
  <c r="M30" i="11"/>
  <c r="G30" i="11"/>
  <c r="D30" i="11"/>
  <c r="J30" i="11" s="1"/>
  <c r="M29" i="11"/>
  <c r="G29" i="11"/>
  <c r="D29" i="11"/>
  <c r="J29" i="11" s="1"/>
  <c r="M28" i="11"/>
  <c r="G28" i="11"/>
  <c r="D28" i="11"/>
  <c r="J28" i="11" s="1"/>
  <c r="M27" i="11"/>
  <c r="G27" i="11"/>
  <c r="D27" i="11"/>
  <c r="J27" i="11" s="1"/>
  <c r="M26" i="11"/>
  <c r="G26" i="11"/>
  <c r="D26" i="11"/>
  <c r="J26" i="11" s="1"/>
  <c r="M25" i="11"/>
  <c r="G25" i="11"/>
  <c r="D25" i="11"/>
  <c r="J25" i="11" s="1"/>
  <c r="M24" i="11"/>
  <c r="G24" i="11"/>
  <c r="D24" i="11"/>
  <c r="J24" i="11" s="1"/>
  <c r="M23" i="11"/>
  <c r="G23" i="11"/>
  <c r="D23" i="11"/>
  <c r="J23" i="11" s="1"/>
  <c r="M22" i="11"/>
  <c r="G22" i="11"/>
  <c r="D22" i="11"/>
  <c r="J22" i="11" s="1"/>
  <c r="M21" i="11"/>
  <c r="G21" i="11"/>
  <c r="D21" i="11"/>
  <c r="J21" i="11" s="1"/>
  <c r="M20" i="11"/>
  <c r="G20" i="11"/>
  <c r="D20" i="11"/>
  <c r="J20" i="11" s="1"/>
  <c r="M19" i="11"/>
  <c r="G19" i="11"/>
  <c r="D19" i="11"/>
  <c r="J19" i="11" s="1"/>
  <c r="M18" i="11"/>
  <c r="G18" i="11"/>
  <c r="D18" i="11"/>
  <c r="J18" i="11" s="1"/>
  <c r="M17" i="11"/>
  <c r="G17" i="11"/>
  <c r="D17" i="11"/>
  <c r="J17" i="11" s="1"/>
  <c r="M16" i="11"/>
  <c r="G16" i="11"/>
  <c r="D16" i="11"/>
  <c r="J16" i="11" s="1"/>
  <c r="M15" i="11"/>
  <c r="G15" i="11"/>
  <c r="D15" i="11"/>
  <c r="J15" i="11" s="1"/>
  <c r="M14" i="11"/>
  <c r="G14" i="11"/>
  <c r="D14" i="11"/>
  <c r="J14" i="11" s="1"/>
  <c r="M13" i="11"/>
  <c r="G13" i="11"/>
  <c r="D13" i="11"/>
  <c r="J13" i="11" s="1"/>
  <c r="M12" i="11"/>
  <c r="G12" i="11"/>
  <c r="D12" i="11"/>
  <c r="J12" i="11" s="1"/>
  <c r="M11" i="11"/>
  <c r="G11" i="11"/>
  <c r="D11" i="11"/>
  <c r="J11" i="11" s="1"/>
  <c r="M10" i="11"/>
  <c r="G10" i="11"/>
  <c r="D10" i="11"/>
  <c r="J10" i="11" s="1"/>
  <c r="M9" i="11"/>
  <c r="G9" i="11"/>
  <c r="D9" i="11"/>
  <c r="J9" i="11" s="1"/>
  <c r="M8" i="11"/>
  <c r="G8" i="11"/>
  <c r="D8" i="11"/>
  <c r="J8" i="11" s="1"/>
  <c r="M7" i="11"/>
  <c r="G7" i="11"/>
  <c r="D7" i="11"/>
  <c r="J7" i="11" s="1"/>
  <c r="M6" i="11"/>
  <c r="G6" i="11"/>
  <c r="D6" i="11"/>
  <c r="J6" i="11" s="1"/>
  <c r="M5" i="11"/>
  <c r="M67" i="11" s="1"/>
  <c r="G5" i="11"/>
  <c r="G67" i="11" s="1"/>
  <c r="D5" i="11"/>
  <c r="J5" i="11" s="1"/>
  <c r="J67" i="11" l="1"/>
  <c r="D67" i="11"/>
  <c r="Q67" i="10"/>
  <c r="R67" i="10"/>
  <c r="T67" i="10"/>
  <c r="U67" i="10"/>
  <c r="V67" i="10"/>
  <c r="W67" i="10"/>
  <c r="X67" i="10"/>
  <c r="E67" i="7"/>
  <c r="F67" i="7"/>
  <c r="H67" i="7"/>
  <c r="J67" i="7"/>
  <c r="K67" i="7"/>
  <c r="M67" i="7"/>
  <c r="N67" i="10"/>
  <c r="M67" i="10"/>
  <c r="L67" i="10"/>
  <c r="K67" i="10"/>
  <c r="J67" i="10"/>
  <c r="I67" i="10"/>
  <c r="H67" i="10"/>
  <c r="F67" i="10"/>
  <c r="E67" i="10"/>
  <c r="C67" i="10"/>
  <c r="Y66" i="10"/>
  <c r="S66" i="10"/>
  <c r="O66" i="10"/>
  <c r="G66" i="10"/>
  <c r="D66" i="10"/>
  <c r="P66" i="10" s="1"/>
  <c r="Y65" i="10"/>
  <c r="S65" i="10"/>
  <c r="O65" i="10"/>
  <c r="G65" i="10"/>
  <c r="D65" i="10"/>
  <c r="P65" i="10" s="1"/>
  <c r="Y64" i="10"/>
  <c r="S64" i="10"/>
  <c r="O64" i="10"/>
  <c r="G64" i="10"/>
  <c r="D64" i="10"/>
  <c r="P64" i="10" s="1"/>
  <c r="Y63" i="10"/>
  <c r="S63" i="10"/>
  <c r="O63" i="10"/>
  <c r="G63" i="10"/>
  <c r="D63" i="10"/>
  <c r="P63" i="10" s="1"/>
  <c r="Y62" i="10"/>
  <c r="S62" i="10"/>
  <c r="O62" i="10"/>
  <c r="G62" i="10"/>
  <c r="D62" i="10"/>
  <c r="P62" i="10" s="1"/>
  <c r="Y61" i="10"/>
  <c r="S61" i="10"/>
  <c r="O61" i="10"/>
  <c r="G61" i="10"/>
  <c r="D61" i="10"/>
  <c r="P61" i="10" s="1"/>
  <c r="Y60" i="10"/>
  <c r="S60" i="10"/>
  <c r="O60" i="10"/>
  <c r="G60" i="10"/>
  <c r="D60" i="10"/>
  <c r="P60" i="10" s="1"/>
  <c r="Y59" i="10"/>
  <c r="S59" i="10"/>
  <c r="O59" i="10"/>
  <c r="G59" i="10"/>
  <c r="D59" i="10"/>
  <c r="P59" i="10" s="1"/>
  <c r="Y58" i="10"/>
  <c r="S58" i="10"/>
  <c r="O58" i="10"/>
  <c r="G58" i="10"/>
  <c r="D58" i="10"/>
  <c r="P58" i="10" s="1"/>
  <c r="Y57" i="10"/>
  <c r="S57" i="10"/>
  <c r="O57" i="10"/>
  <c r="G57" i="10"/>
  <c r="D57" i="10"/>
  <c r="P57" i="10" s="1"/>
  <c r="Y56" i="10"/>
  <c r="S56" i="10"/>
  <c r="O56" i="10"/>
  <c r="G56" i="10"/>
  <c r="D56" i="10"/>
  <c r="P56" i="10" s="1"/>
  <c r="Y55" i="10"/>
  <c r="S55" i="10"/>
  <c r="O55" i="10"/>
  <c r="G55" i="10"/>
  <c r="D55" i="10"/>
  <c r="P55" i="10" s="1"/>
  <c r="Y54" i="10"/>
  <c r="S54" i="10"/>
  <c r="O54" i="10"/>
  <c r="G54" i="10"/>
  <c r="D54" i="10"/>
  <c r="P54" i="10" s="1"/>
  <c r="Y53" i="10"/>
  <c r="S53" i="10"/>
  <c r="O53" i="10"/>
  <c r="G53" i="10"/>
  <c r="D53" i="10"/>
  <c r="P53" i="10" s="1"/>
  <c r="Y52" i="10"/>
  <c r="S52" i="10"/>
  <c r="O52" i="10"/>
  <c r="G52" i="10"/>
  <c r="D52" i="10"/>
  <c r="P52" i="10" s="1"/>
  <c r="Y51" i="10"/>
  <c r="S51" i="10"/>
  <c r="O51" i="10"/>
  <c r="G51" i="10"/>
  <c r="D51" i="10"/>
  <c r="P51" i="10" s="1"/>
  <c r="Y50" i="10"/>
  <c r="S50" i="10"/>
  <c r="O50" i="10"/>
  <c r="G50" i="10"/>
  <c r="D50" i="10"/>
  <c r="P50" i="10" s="1"/>
  <c r="Y49" i="10"/>
  <c r="S49" i="10"/>
  <c r="O49" i="10"/>
  <c r="G49" i="10"/>
  <c r="D49" i="10"/>
  <c r="P49" i="10" s="1"/>
  <c r="Y48" i="10"/>
  <c r="S48" i="10"/>
  <c r="O48" i="10"/>
  <c r="G48" i="10"/>
  <c r="D48" i="10"/>
  <c r="P48" i="10" s="1"/>
  <c r="Y47" i="10"/>
  <c r="S47" i="10"/>
  <c r="O47" i="10"/>
  <c r="G47" i="10"/>
  <c r="D47" i="10"/>
  <c r="P47" i="10" s="1"/>
  <c r="Y46" i="10"/>
  <c r="S46" i="10"/>
  <c r="O46" i="10"/>
  <c r="G46" i="10"/>
  <c r="D46" i="10"/>
  <c r="P46" i="10" s="1"/>
  <c r="Y45" i="10"/>
  <c r="S45" i="10"/>
  <c r="O45" i="10"/>
  <c r="G45" i="10"/>
  <c r="D45" i="10"/>
  <c r="P45" i="10" s="1"/>
  <c r="Y44" i="10"/>
  <c r="S44" i="10"/>
  <c r="O44" i="10"/>
  <c r="G44" i="10"/>
  <c r="D44" i="10"/>
  <c r="P44" i="10" s="1"/>
  <c r="Y43" i="10"/>
  <c r="S43" i="10"/>
  <c r="O43" i="10"/>
  <c r="G43" i="10"/>
  <c r="D43" i="10"/>
  <c r="P43" i="10" s="1"/>
  <c r="Y42" i="10"/>
  <c r="S42" i="10"/>
  <c r="O42" i="10"/>
  <c r="G42" i="10"/>
  <c r="D42" i="10"/>
  <c r="P42" i="10" s="1"/>
  <c r="Y41" i="10"/>
  <c r="S41" i="10"/>
  <c r="O41" i="10"/>
  <c r="G41" i="10"/>
  <c r="D41" i="10"/>
  <c r="P41" i="10" s="1"/>
  <c r="Y40" i="10"/>
  <c r="S40" i="10"/>
  <c r="O40" i="10"/>
  <c r="G40" i="10"/>
  <c r="D40" i="10"/>
  <c r="P40" i="10" s="1"/>
  <c r="Y39" i="10"/>
  <c r="S39" i="10"/>
  <c r="O39" i="10"/>
  <c r="G39" i="10"/>
  <c r="D39" i="10"/>
  <c r="P39" i="10" s="1"/>
  <c r="Y38" i="10"/>
  <c r="S38" i="10"/>
  <c r="O38" i="10"/>
  <c r="G38" i="10"/>
  <c r="D38" i="10"/>
  <c r="P38" i="10" s="1"/>
  <c r="Y37" i="10"/>
  <c r="S37" i="10"/>
  <c r="O37" i="10"/>
  <c r="G37" i="10"/>
  <c r="D37" i="10"/>
  <c r="P37" i="10" s="1"/>
  <c r="Y36" i="10"/>
  <c r="S36" i="10"/>
  <c r="O36" i="10"/>
  <c r="G36" i="10"/>
  <c r="D36" i="10"/>
  <c r="P36" i="10" s="1"/>
  <c r="Y35" i="10"/>
  <c r="S35" i="10"/>
  <c r="O35" i="10"/>
  <c r="G35" i="10"/>
  <c r="D35" i="10"/>
  <c r="P35" i="10" s="1"/>
  <c r="Y34" i="10"/>
  <c r="S34" i="10"/>
  <c r="O34" i="10"/>
  <c r="G34" i="10"/>
  <c r="D34" i="10"/>
  <c r="P34" i="10" s="1"/>
  <c r="Y33" i="10"/>
  <c r="S33" i="10"/>
  <c r="O33" i="10"/>
  <c r="G33" i="10"/>
  <c r="D33" i="10"/>
  <c r="P33" i="10" s="1"/>
  <c r="Y32" i="10"/>
  <c r="S32" i="10"/>
  <c r="O32" i="10"/>
  <c r="G32" i="10"/>
  <c r="D32" i="10"/>
  <c r="P32" i="10" s="1"/>
  <c r="Y31" i="10"/>
  <c r="S31" i="10"/>
  <c r="O31" i="10"/>
  <c r="G31" i="10"/>
  <c r="D31" i="10"/>
  <c r="P31" i="10" s="1"/>
  <c r="Y30" i="10"/>
  <c r="S30" i="10"/>
  <c r="O30" i="10"/>
  <c r="G30" i="10"/>
  <c r="D30" i="10"/>
  <c r="P30" i="10" s="1"/>
  <c r="Y29" i="10"/>
  <c r="S29" i="10"/>
  <c r="O29" i="10"/>
  <c r="G29" i="10"/>
  <c r="D29" i="10"/>
  <c r="P29" i="10" s="1"/>
  <c r="Y28" i="10"/>
  <c r="S28" i="10"/>
  <c r="O28" i="10"/>
  <c r="G28" i="10"/>
  <c r="D28" i="10"/>
  <c r="P28" i="10" s="1"/>
  <c r="Y27" i="10"/>
  <c r="S27" i="10"/>
  <c r="O27" i="10"/>
  <c r="G27" i="10"/>
  <c r="D27" i="10"/>
  <c r="P27" i="10" s="1"/>
  <c r="Y26" i="10"/>
  <c r="S26" i="10"/>
  <c r="O26" i="10"/>
  <c r="G26" i="10"/>
  <c r="D26" i="10"/>
  <c r="P26" i="10" s="1"/>
  <c r="Y25" i="10"/>
  <c r="S25" i="10"/>
  <c r="O25" i="10"/>
  <c r="G25" i="10"/>
  <c r="D25" i="10"/>
  <c r="P25" i="10" s="1"/>
  <c r="Y24" i="10"/>
  <c r="S24" i="10"/>
  <c r="O24" i="10"/>
  <c r="G24" i="10"/>
  <c r="D24" i="10"/>
  <c r="P24" i="10" s="1"/>
  <c r="Y23" i="10"/>
  <c r="S23" i="10"/>
  <c r="O23" i="10"/>
  <c r="G23" i="10"/>
  <c r="D23" i="10"/>
  <c r="P23" i="10" s="1"/>
  <c r="Y22" i="10"/>
  <c r="S22" i="10"/>
  <c r="O22" i="10"/>
  <c r="G22" i="10"/>
  <c r="D22" i="10"/>
  <c r="P22" i="10" s="1"/>
  <c r="Y21" i="10"/>
  <c r="S21" i="10"/>
  <c r="O21" i="10"/>
  <c r="G21" i="10"/>
  <c r="D21" i="10"/>
  <c r="P21" i="10" s="1"/>
  <c r="Y20" i="10"/>
  <c r="S20" i="10"/>
  <c r="O20" i="10"/>
  <c r="G20" i="10"/>
  <c r="D20" i="10"/>
  <c r="P20" i="10" s="1"/>
  <c r="Y19" i="10"/>
  <c r="S19" i="10"/>
  <c r="O19" i="10"/>
  <c r="G19" i="10"/>
  <c r="D19" i="10"/>
  <c r="P19" i="10" s="1"/>
  <c r="Y18" i="10"/>
  <c r="S18" i="10"/>
  <c r="O18" i="10"/>
  <c r="G18" i="10"/>
  <c r="D18" i="10"/>
  <c r="P18" i="10" s="1"/>
  <c r="Y17" i="10"/>
  <c r="S17" i="10"/>
  <c r="O17" i="10"/>
  <c r="G17" i="10"/>
  <c r="D17" i="10"/>
  <c r="P17" i="10" s="1"/>
  <c r="Y16" i="10"/>
  <c r="S16" i="10"/>
  <c r="O16" i="10"/>
  <c r="G16" i="10"/>
  <c r="D16" i="10"/>
  <c r="P16" i="10" s="1"/>
  <c r="Y15" i="10"/>
  <c r="S15" i="10"/>
  <c r="O15" i="10"/>
  <c r="G15" i="10"/>
  <c r="D15" i="10"/>
  <c r="P15" i="10" s="1"/>
  <c r="Y14" i="10"/>
  <c r="S14" i="10"/>
  <c r="O14" i="10"/>
  <c r="G14" i="10"/>
  <c r="D14" i="10"/>
  <c r="P14" i="10" s="1"/>
  <c r="Y13" i="10"/>
  <c r="S13" i="10"/>
  <c r="O13" i="10"/>
  <c r="G13" i="10"/>
  <c r="D13" i="10"/>
  <c r="P13" i="10" s="1"/>
  <c r="Y12" i="10"/>
  <c r="S12" i="10"/>
  <c r="O12" i="10"/>
  <c r="G12" i="10"/>
  <c r="D12" i="10"/>
  <c r="P12" i="10" s="1"/>
  <c r="Y11" i="10"/>
  <c r="S11" i="10"/>
  <c r="O11" i="10"/>
  <c r="G11" i="10"/>
  <c r="D11" i="10"/>
  <c r="P11" i="10" s="1"/>
  <c r="Y10" i="10"/>
  <c r="S10" i="10"/>
  <c r="O10" i="10"/>
  <c r="G10" i="10"/>
  <c r="D10" i="10"/>
  <c r="P10" i="10" s="1"/>
  <c r="Y9" i="10"/>
  <c r="S9" i="10"/>
  <c r="O9" i="10"/>
  <c r="G9" i="10"/>
  <c r="D9" i="10"/>
  <c r="P9" i="10" s="1"/>
  <c r="Y8" i="10"/>
  <c r="S8" i="10"/>
  <c r="O8" i="10"/>
  <c r="G8" i="10"/>
  <c r="D8" i="10"/>
  <c r="P8" i="10" s="1"/>
  <c r="Y7" i="10"/>
  <c r="S7" i="10"/>
  <c r="O7" i="10"/>
  <c r="G7" i="10"/>
  <c r="D7" i="10"/>
  <c r="P7" i="10" s="1"/>
  <c r="Y6" i="10"/>
  <c r="S6" i="10"/>
  <c r="O6" i="10"/>
  <c r="G6" i="10"/>
  <c r="G67" i="10" s="1"/>
  <c r="D6" i="10"/>
  <c r="P6" i="10" s="1"/>
  <c r="Y5" i="10"/>
  <c r="Y67" i="10" s="1"/>
  <c r="S5" i="10"/>
  <c r="S67" i="10" s="1"/>
  <c r="O5" i="10"/>
  <c r="G5" i="10"/>
  <c r="D5" i="10"/>
  <c r="P5" i="10" s="1"/>
  <c r="P67" i="10" s="1"/>
  <c r="C67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5" i="7"/>
  <c r="O67" i="10" l="1"/>
  <c r="D67" i="7"/>
  <c r="D67" i="10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5" i="7"/>
  <c r="I67" i="7" l="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" i="7"/>
  <c r="L67" i="7" l="1"/>
  <c r="G67" i="7"/>
</calcChain>
</file>

<file path=xl/sharedStrings.xml><?xml version="1.0" encoding="utf-8"?>
<sst xmlns="http://schemas.openxmlformats.org/spreadsheetml/2006/main" count="328" uniqueCount="149">
  <si>
    <t>領域</t>
    <phoneticPr fontId="1" type="noConversion"/>
  </si>
  <si>
    <t>科目</t>
    <phoneticPr fontId="1" type="noConversion"/>
  </si>
  <si>
    <t>生活科技</t>
    <phoneticPr fontId="1" type="noConversion"/>
  </si>
  <si>
    <t>教師姓名</t>
    <phoneticPr fontId="1" type="noConversion"/>
  </si>
  <si>
    <t>教師證號</t>
    <phoneticPr fontId="1" type="noConversion"/>
  </si>
  <si>
    <t>國民中學自然與生活科技領域生活科技專長</t>
    <phoneticPr fontId="1" type="noConversion"/>
  </si>
  <si>
    <t>自然與生活科技</t>
    <phoneticPr fontId="1" type="noConversion"/>
  </si>
  <si>
    <t>學校名稱</t>
    <phoneticPr fontId="1" type="noConversion"/>
  </si>
  <si>
    <t>備註：</t>
    <phoneticPr fontId="1" type="noConversion"/>
  </si>
  <si>
    <t>承辦人核章：</t>
    <phoneticPr fontId="1" type="noConversion"/>
  </si>
  <si>
    <t>校長核章：</t>
    <phoneticPr fontId="1" type="noConversion"/>
  </si>
  <si>
    <t>1.本調查表教師僅含編制內正式教師(不含代理代課教師)。</t>
    <phoneticPr fontId="1" type="noConversion"/>
  </si>
  <si>
    <t>教師證書
類別</t>
    <phoneticPr fontId="1" type="noConversion"/>
  </si>
  <si>
    <t>目前授課科目</t>
    <phoneticPr fontId="1" type="noConversion"/>
  </si>
  <si>
    <t>人數合計</t>
    <phoneticPr fontId="1" type="noConversion"/>
  </si>
  <si>
    <t>具該科教師證人數</t>
    <phoneticPr fontId="1" type="noConversion"/>
  </si>
  <si>
    <t>不具該科教師證人數</t>
    <phoneticPr fontId="1" type="noConversion"/>
  </si>
  <si>
    <t>生活科技</t>
  </si>
  <si>
    <t>合計</t>
    <phoneticPr fontId="1" type="noConversion"/>
  </si>
  <si>
    <t>生活科技與國民中學自然與生活科技領域生活科技專長二者並列</t>
    <phoneticPr fontId="1" type="noConversion"/>
  </si>
  <si>
    <t>填表日期：      年         月      日</t>
    <phoneticPr fontId="1" type="noConversion"/>
  </si>
  <si>
    <t>一、生活科技及資訊科技目前授課教師數：</t>
    <phoneticPr fontId="1" type="noConversion"/>
  </si>
  <si>
    <t>臺南市106學年度國中科技領域師資調查表</t>
    <phoneticPr fontId="1" type="noConversion"/>
  </si>
  <si>
    <t>目前授課教師</t>
  </si>
  <si>
    <t>生活科技</t>
    <phoneticPr fontId="1" type="noConversion"/>
  </si>
  <si>
    <t>資訊科技</t>
    <phoneticPr fontId="1" type="noConversion"/>
  </si>
  <si>
    <t>2.為配合新課綱實施，請貴校務必確實填寫具有生活科技及電腦科教師人數(含具第二專長教師證者)。</t>
    <phoneticPr fontId="1" type="noConversion"/>
  </si>
  <si>
    <t>3.請按不同教師證書類別填寫，並檢附上述教師教師證書影本(註明與正本相符並核章)以供查核。</t>
    <phoneticPr fontId="1" type="noConversion"/>
  </si>
  <si>
    <t>4.不足欄位者請自行增列。</t>
    <phoneticPr fontId="1" type="noConversion"/>
  </si>
  <si>
    <t>本局審查人員核章：</t>
    <phoneticPr fontId="1" type="noConversion"/>
  </si>
  <si>
    <t>二、具生活科技及資訊科技合格教師(含第二專長)名單：</t>
    <phoneticPr fontId="1" type="noConversion"/>
  </si>
  <si>
    <t>生活科技(工藝)</t>
  </si>
  <si>
    <t>資訊科技</t>
    <phoneticPr fontId="1" type="noConversion"/>
  </si>
  <si>
    <t>○○國中</t>
    <phoneticPr fontId="1" type="noConversion"/>
  </si>
  <si>
    <t>倘無授課教師，
請說明原因</t>
    <phoneticPr fontId="1" type="noConversion"/>
  </si>
  <si>
    <t>中等學校電腦
(電子計算機)</t>
    <phoneticPr fontId="1" type="noConversion"/>
  </si>
  <si>
    <t>中等學校電子計算機</t>
    <phoneticPr fontId="1" type="noConversion"/>
  </si>
  <si>
    <t>仁德國中</t>
  </si>
  <si>
    <t>仁德文賢國中</t>
  </si>
  <si>
    <t>歸仁國中</t>
  </si>
  <si>
    <t>關廟國中</t>
  </si>
  <si>
    <t>永康國中</t>
  </si>
  <si>
    <t>龍崎國中</t>
  </si>
  <si>
    <t>新化國中</t>
  </si>
  <si>
    <t>善化國中</t>
  </si>
  <si>
    <t>玉井國中</t>
  </si>
  <si>
    <t>山上國中</t>
  </si>
  <si>
    <t>安定國中</t>
  </si>
  <si>
    <t>楠西國中</t>
  </si>
  <si>
    <t>新市國中</t>
  </si>
  <si>
    <t>南化國中</t>
  </si>
  <si>
    <t>左鎮國中</t>
  </si>
  <si>
    <t>麻豆國中</t>
  </si>
  <si>
    <t>下營國中</t>
  </si>
  <si>
    <t>六甲國中</t>
  </si>
  <si>
    <t>官田國中</t>
  </si>
  <si>
    <t>大內國中</t>
  </si>
  <si>
    <t>佳里國中</t>
  </si>
  <si>
    <t>佳興國中</t>
  </si>
  <si>
    <t>學甲國中</t>
  </si>
  <si>
    <t>西港國中</t>
  </si>
  <si>
    <t>將軍國中</t>
  </si>
  <si>
    <t>後港國中</t>
  </si>
  <si>
    <t>竹橋國中</t>
  </si>
  <si>
    <t>北門國中</t>
  </si>
  <si>
    <t>南新國中</t>
  </si>
  <si>
    <t>太子國中</t>
  </si>
  <si>
    <t>新東國中</t>
  </si>
  <si>
    <t>鹽水國中</t>
  </si>
  <si>
    <t>白河國中</t>
  </si>
  <si>
    <t>柳營國中</t>
  </si>
  <si>
    <t>東山國中</t>
  </si>
  <si>
    <t>東原國中</t>
  </si>
  <si>
    <t>後壁國中</t>
  </si>
  <si>
    <t>菁寮國中</t>
  </si>
  <si>
    <t>大橋國中</t>
  </si>
  <si>
    <t>沙崙國中</t>
  </si>
  <si>
    <t>後甲國中</t>
  </si>
  <si>
    <t>忠孝國中</t>
  </si>
  <si>
    <t>大成國中</t>
  </si>
  <si>
    <t>金城國中</t>
    <phoneticPr fontId="8" type="noConversion"/>
  </si>
  <si>
    <t>民德國中</t>
  </si>
  <si>
    <t>成功國中</t>
  </si>
  <si>
    <t>延平國中</t>
  </si>
  <si>
    <t>建興國中</t>
  </si>
  <si>
    <t>中山國中</t>
  </si>
  <si>
    <t>安平國中</t>
  </si>
  <si>
    <t>安南國中</t>
  </si>
  <si>
    <t>安順國中</t>
  </si>
  <si>
    <t>復興國中</t>
  </si>
  <si>
    <t>新興國中</t>
  </si>
  <si>
    <t>文賢國中</t>
  </si>
  <si>
    <t>崇明國中</t>
  </si>
  <si>
    <t>和順國中</t>
  </si>
  <si>
    <t>海佃國中</t>
  </si>
  <si>
    <t>大灣高中</t>
  </si>
  <si>
    <t>永仁高中</t>
  </si>
  <si>
    <t>土城高中</t>
  </si>
  <si>
    <t>南寧高中</t>
  </si>
  <si>
    <t>編號</t>
    <phoneticPr fontId="1" type="noConversion"/>
  </si>
  <si>
    <t>具該科教師證人數</t>
    <phoneticPr fontId="1" type="noConversion"/>
  </si>
  <si>
    <t>生活科技(工藝)</t>
    <phoneticPr fontId="1" type="noConversion"/>
  </si>
  <si>
    <t>生活科技與國民中學自然與生活科技領域生活科技專長二者並列</t>
    <phoneticPr fontId="1" type="noConversion"/>
  </si>
  <si>
    <t>國民中學自然與生活科技領域生活科技專長</t>
    <phoneticPr fontId="1" type="noConversion"/>
  </si>
  <si>
    <t>生活科技</t>
    <phoneticPr fontId="1" type="noConversion"/>
  </si>
  <si>
    <t>工藝</t>
  </si>
  <si>
    <t>工藝</t>
    <phoneticPr fontId="1" type="noConversion"/>
  </si>
  <si>
    <t>中等學校電腦(電子計算機)</t>
    <phoneticPr fontId="1" type="noConversion"/>
  </si>
  <si>
    <t>中等學校資訊科</t>
    <phoneticPr fontId="1" type="noConversion"/>
  </si>
  <si>
    <t>具教師證</t>
    <phoneticPr fontId="1" type="noConversion"/>
  </si>
  <si>
    <t>不具教師證</t>
    <phoneticPr fontId="1" type="noConversion"/>
  </si>
  <si>
    <t>現領有教師證人數</t>
    <phoneticPr fontId="1" type="noConversion"/>
  </si>
  <si>
    <t>原因</t>
    <phoneticPr fontId="1" type="noConversion"/>
  </si>
  <si>
    <t>本校聘請代理教師教授生活科技課程</t>
    <phoneticPr fontId="1" type="noConversion"/>
  </si>
  <si>
    <t>不具該科教師證人數僅有4節，(配課，期初已開設配課專長研習)</t>
    <phoneticPr fontId="1" type="noConversion"/>
  </si>
  <si>
    <t>本校無生活科技領域師資</t>
    <phoneticPr fontId="1" type="noConversion"/>
  </si>
  <si>
    <t>本校生活科技教師證教師鄭盛南借調資訊中心，目前授課教師是兼課教師</t>
    <phoneticPr fontId="1" type="noConversion"/>
  </si>
  <si>
    <t>本校生活科技教師證教師黃婉貞借調資訊中心，目前授課教師是兼課教師</t>
    <phoneticPr fontId="1" type="noConversion"/>
  </si>
  <si>
    <t>班級數少，聘任教師以學科需求為主</t>
    <phoneticPr fontId="1" type="noConversion"/>
  </si>
  <si>
    <t>校內編制內只有一位自然領域教師，該師教師證為理化專長，且該師目前請長期病假休養中</t>
    <phoneticPr fontId="1" type="noConversion"/>
  </si>
  <si>
    <t>偏鄉學校教師編制不足</t>
    <phoneticPr fontId="1" type="noConversion"/>
  </si>
  <si>
    <t>由兼課教師任課</t>
    <phoneticPr fontId="1" type="noConversion"/>
  </si>
  <si>
    <t>原生活科技教師退休後，因減班及師資編制無法再聘新教師。</t>
    <phoneticPr fontId="1" type="noConversion"/>
  </si>
  <si>
    <t>為滿足校內教師基本鐘點，以配課方式處理生活科技課程。</t>
    <phoneticPr fontId="1" type="noConversion"/>
  </si>
  <si>
    <t>三招聘任不到具有該科教師證教師，故由不具該科教師證教師授課。</t>
    <phoneticPr fontId="1" type="noConversion"/>
  </si>
  <si>
    <t>本校無開辦生活科技課程</t>
    <phoneticPr fontId="1" type="noConversion"/>
  </si>
  <si>
    <t>配給自然領域教師上課</t>
    <phoneticPr fontId="1" type="noConversion"/>
  </si>
  <si>
    <t>外聘教師無教師證</t>
    <phoneticPr fontId="1" type="noConversion"/>
  </si>
  <si>
    <t>原有教師因超額介聘至他校</t>
    <phoneticPr fontId="1" type="noConversion"/>
  </si>
  <si>
    <t>授課教師為1代理教師，1兼課教師</t>
    <phoneticPr fontId="1" type="noConversion"/>
  </si>
  <si>
    <t>原有一位正式教師，但已自願超額，目前由另外三為自然教師擔任任課教師。校內一位老師進修生活科技第二專長中，預計107年暑假取得證書</t>
    <phoneticPr fontId="1" type="noConversion"/>
  </si>
  <si>
    <t>中等學校科技領域資訊科技主修專長</t>
    <phoneticPr fontId="1" type="noConversion"/>
  </si>
  <si>
    <t>中等學校科技領域生活科技科技主修專長</t>
    <phoneticPr fontId="1" type="noConversion"/>
  </si>
  <si>
    <t>普通班班級數(A)</t>
    <phoneticPr fontId="1" type="noConversion"/>
  </si>
  <si>
    <t>資訊科技</t>
  </si>
  <si>
    <t>應有教師數(A/18)</t>
    <phoneticPr fontId="1" type="noConversion"/>
  </si>
  <si>
    <t>生活科技</t>
    <phoneticPr fontId="1" type="noConversion"/>
  </si>
  <si>
    <t>尚未排生活科技的課程</t>
    <phoneticPr fontId="1" type="noConversion"/>
  </si>
  <si>
    <t>聘兼課教師上課</t>
    <phoneticPr fontId="1" type="noConversion"/>
  </si>
  <si>
    <t>合計</t>
    <phoneticPr fontId="1" type="noConversion"/>
  </si>
  <si>
    <t>本市106學年度國中科技領域師資一覽表</t>
    <phoneticPr fontId="1" type="noConversion"/>
  </si>
  <si>
    <t>目前任課教師數</t>
    <phoneticPr fontId="1" type="noConversion"/>
  </si>
  <si>
    <t>目前任課教師數</t>
    <phoneticPr fontId="1" type="noConversion"/>
  </si>
  <si>
    <t xml:space="preserve"> </t>
    <phoneticPr fontId="1" type="noConversion"/>
  </si>
  <si>
    <t>(B)
應有教師數(A/18)</t>
    <phoneticPr fontId="1" type="noConversion"/>
  </si>
  <si>
    <t>(A)
普通班班級數</t>
    <phoneticPr fontId="1" type="noConversion"/>
  </si>
  <si>
    <t>(C)
目前任課教師數</t>
    <phoneticPr fontId="1" type="noConversion"/>
  </si>
  <si>
    <t>(D)
現領有教師證人數</t>
    <phoneticPr fontId="1" type="noConversion"/>
  </si>
  <si>
    <t>(E)
各校尚需補足之教師數(B-D)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</si>
</sst>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1"/>
      <color indexed="8"/>
      <name val="Calibri"/>
      <family val="2"/>
    </font>
    <font>
      <sz val="9"/>
      <name val="新細明體"/>
      <family val="2"/>
      <charset val="136"/>
      <scheme val="minor"/>
    </font>
    <font>
      <b/>
      <sz val="1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8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Fill="0" applyProtection="0"/>
    <xf numFmtId="0" fontId="6" fillId="0" borderId="0">
      <alignment vertical="center"/>
    </xf>
    <xf numFmtId="0" fontId="6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11" fillId="4" borderId="2" xfId="1" applyFont="1" applyFill="1" applyBorder="1" applyAlignment="1" applyProtection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0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>
      <alignment vertical="center"/>
    </xf>
    <xf numFmtId="0" fontId="10" fillId="0" borderId="2" xfId="0" applyFont="1" applyBorder="1" applyAlignment="1">
      <alignment vertical="center"/>
    </xf>
    <xf numFmtId="0" fontId="11" fillId="0" borderId="2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2" xfId="1" applyFont="1" applyFill="1" applyBorder="1" applyAlignment="1" applyProtection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1" fillId="5" borderId="2" xfId="1" applyFont="1" applyFill="1" applyBorder="1" applyAlignment="1" applyProtection="1">
      <alignment horizontal="center"/>
    </xf>
    <xf numFmtId="0" fontId="10" fillId="0" borderId="7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7" borderId="7" xfId="0" applyFont="1" applyFill="1" applyBorder="1">
      <alignment vertical="center"/>
    </xf>
    <xf numFmtId="0" fontId="2" fillId="7" borderId="2" xfId="0" applyFont="1" applyFill="1" applyBorder="1">
      <alignment vertical="center"/>
    </xf>
    <xf numFmtId="0" fontId="2" fillId="7" borderId="2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4">
    <cellStyle name="一般" xfId="0" builtinId="0"/>
    <cellStyle name="一般 10 2" xfId="2"/>
    <cellStyle name="一般 2 4" xfId="1"/>
    <cellStyle name="一般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topLeftCell="A10" zoomScale="60" zoomScaleNormal="100" workbookViewId="0">
      <selection activeCell="I11" sqref="I11"/>
    </sheetView>
  </sheetViews>
  <sheetFormatPr defaultColWidth="8.88671875" defaultRowHeight="13.8"/>
  <cols>
    <col min="1" max="1" width="8.77734375" style="4" customWidth="1"/>
    <col min="2" max="2" width="8.6640625" style="4" customWidth="1"/>
    <col min="3" max="3" width="23.33203125" style="4" customWidth="1"/>
    <col min="4" max="4" width="12.6640625" style="4" customWidth="1"/>
    <col min="5" max="5" width="15.109375" style="4" customWidth="1"/>
    <col min="6" max="6" width="14.6640625" style="4" customWidth="1"/>
    <col min="7" max="7" width="12.33203125" style="4" customWidth="1"/>
    <col min="8" max="8" width="15" style="4" customWidth="1"/>
    <col min="9" max="9" width="15.109375" style="4" customWidth="1"/>
    <col min="10" max="16384" width="8.88671875" style="4"/>
  </cols>
  <sheetData>
    <row r="1" spans="1:10">
      <c r="F1" s="4" t="s">
        <v>20</v>
      </c>
    </row>
    <row r="2" spans="1:10" ht="22.2">
      <c r="A2" s="86" t="s">
        <v>22</v>
      </c>
      <c r="B2" s="86"/>
      <c r="C2" s="86"/>
      <c r="D2" s="86"/>
      <c r="E2" s="86"/>
      <c r="F2" s="86"/>
      <c r="G2" s="86"/>
      <c r="H2" s="20"/>
      <c r="I2" s="20"/>
    </row>
    <row r="3" spans="1:10" ht="16.2">
      <c r="A3" s="91" t="s">
        <v>21</v>
      </c>
      <c r="B3" s="91"/>
      <c r="C3" s="92"/>
      <c r="D3" s="92"/>
      <c r="E3" s="92"/>
      <c r="F3" s="92"/>
      <c r="G3" s="8"/>
      <c r="H3" s="8"/>
      <c r="I3" s="19"/>
      <c r="J3" s="13"/>
    </row>
    <row r="4" spans="1:10" ht="32.4" customHeight="1">
      <c r="A4" s="87" t="s">
        <v>7</v>
      </c>
      <c r="B4" s="88"/>
      <c r="C4" s="100" t="s">
        <v>33</v>
      </c>
      <c r="D4" s="101"/>
      <c r="E4" s="102"/>
      <c r="F4" s="105" t="s">
        <v>34</v>
      </c>
      <c r="G4" s="105"/>
      <c r="H4" s="18"/>
      <c r="I4" s="18"/>
      <c r="J4" s="13"/>
    </row>
    <row r="5" spans="1:10" ht="32.4" customHeight="1">
      <c r="A5" s="94" t="s">
        <v>23</v>
      </c>
      <c r="B5" s="95"/>
      <c r="C5" s="106" t="s">
        <v>24</v>
      </c>
      <c r="D5" s="24" t="s">
        <v>100</v>
      </c>
      <c r="E5" s="27"/>
      <c r="F5" s="103"/>
      <c r="G5" s="103"/>
      <c r="H5" s="18"/>
      <c r="I5" s="18"/>
      <c r="J5" s="13"/>
    </row>
    <row r="6" spans="1:10" ht="32.4" customHeight="1">
      <c r="A6" s="96"/>
      <c r="B6" s="97"/>
      <c r="C6" s="90"/>
      <c r="D6" s="23" t="s">
        <v>16</v>
      </c>
      <c r="E6" s="25"/>
      <c r="F6" s="103"/>
      <c r="G6" s="103"/>
      <c r="H6" s="26"/>
      <c r="I6" s="18"/>
      <c r="J6" s="13"/>
    </row>
    <row r="7" spans="1:10" ht="32.4" customHeight="1">
      <c r="A7" s="96"/>
      <c r="B7" s="97"/>
      <c r="C7" s="89" t="s">
        <v>25</v>
      </c>
      <c r="D7" s="22" t="s">
        <v>15</v>
      </c>
      <c r="E7" s="22"/>
      <c r="F7" s="104"/>
      <c r="G7" s="104"/>
      <c r="H7" s="26"/>
      <c r="I7" s="18"/>
      <c r="J7" s="13"/>
    </row>
    <row r="8" spans="1:10" ht="32.4" customHeight="1">
      <c r="A8" s="98"/>
      <c r="B8" s="99"/>
      <c r="C8" s="90"/>
      <c r="D8" s="23" t="s">
        <v>16</v>
      </c>
      <c r="E8" s="22"/>
      <c r="F8" s="104"/>
      <c r="G8" s="104"/>
      <c r="H8" s="18"/>
      <c r="I8" s="18"/>
      <c r="J8" s="13"/>
    </row>
    <row r="9" spans="1:10" ht="11.4" customHeight="1">
      <c r="A9" s="17"/>
      <c r="B9" s="17"/>
      <c r="C9" s="11"/>
      <c r="D9" s="11"/>
      <c r="E9" s="13"/>
      <c r="F9" s="11"/>
      <c r="G9" s="11"/>
      <c r="H9" s="80"/>
      <c r="I9" s="80"/>
    </row>
    <row r="10" spans="1:10" ht="16.2" customHeight="1">
      <c r="A10" s="92" t="s">
        <v>30</v>
      </c>
      <c r="B10" s="92"/>
      <c r="C10" s="92"/>
      <c r="D10" s="92"/>
      <c r="E10" s="92"/>
      <c r="F10" s="92"/>
      <c r="G10" s="8"/>
      <c r="H10" s="8"/>
      <c r="I10" s="1"/>
    </row>
    <row r="11" spans="1:10" ht="32.4">
      <c r="A11" s="2" t="s">
        <v>0</v>
      </c>
      <c r="B11" s="2" t="s">
        <v>1</v>
      </c>
      <c r="C11" s="16" t="s">
        <v>12</v>
      </c>
      <c r="D11" s="3" t="s">
        <v>3</v>
      </c>
      <c r="E11" s="3" t="s">
        <v>4</v>
      </c>
      <c r="F11" s="9" t="s">
        <v>13</v>
      </c>
      <c r="G11" s="10" t="s">
        <v>14</v>
      </c>
      <c r="H11" s="13"/>
      <c r="I11" s="13"/>
    </row>
    <row r="12" spans="1:10" ht="25.05" customHeight="1">
      <c r="A12" s="84" t="s">
        <v>6</v>
      </c>
      <c r="B12" s="84" t="s">
        <v>2</v>
      </c>
      <c r="C12" s="89" t="s">
        <v>101</v>
      </c>
      <c r="D12" s="3"/>
      <c r="E12" s="3"/>
      <c r="F12" s="9"/>
      <c r="G12" s="89"/>
      <c r="H12" s="13"/>
      <c r="I12" s="13"/>
    </row>
    <row r="13" spans="1:10" ht="25.05" customHeight="1">
      <c r="A13" s="85"/>
      <c r="B13" s="85"/>
      <c r="C13" s="108"/>
      <c r="D13" s="3"/>
      <c r="E13" s="3"/>
      <c r="F13" s="9"/>
      <c r="G13" s="108"/>
      <c r="H13" s="13"/>
      <c r="I13" s="13"/>
    </row>
    <row r="14" spans="1:10" ht="25.2" customHeight="1">
      <c r="A14" s="85"/>
      <c r="B14" s="85"/>
      <c r="C14" s="89" t="s">
        <v>102</v>
      </c>
      <c r="D14" s="12"/>
      <c r="E14" s="7"/>
      <c r="F14" s="5"/>
      <c r="G14" s="81"/>
      <c r="H14" s="11"/>
      <c r="I14" s="14"/>
    </row>
    <row r="15" spans="1:10" ht="26.4" customHeight="1">
      <c r="A15" s="85"/>
      <c r="B15" s="85"/>
      <c r="C15" s="90"/>
      <c r="D15" s="12"/>
      <c r="E15" s="5"/>
      <c r="F15" s="5"/>
      <c r="G15" s="82"/>
      <c r="H15" s="11"/>
      <c r="I15" s="14"/>
    </row>
    <row r="16" spans="1:10" ht="25.2" customHeight="1">
      <c r="A16" s="85"/>
      <c r="B16" s="85"/>
      <c r="C16" s="89" t="s">
        <v>103</v>
      </c>
      <c r="D16" s="12"/>
      <c r="E16" s="5"/>
      <c r="F16" s="5"/>
      <c r="G16" s="84"/>
      <c r="H16" s="11"/>
      <c r="I16" s="14"/>
    </row>
    <row r="17" spans="1:10" ht="25.2" customHeight="1">
      <c r="A17" s="85"/>
      <c r="B17" s="85"/>
      <c r="C17" s="85"/>
      <c r="D17" s="12"/>
      <c r="E17" s="5"/>
      <c r="F17" s="5"/>
      <c r="G17" s="85"/>
      <c r="H17" s="11"/>
      <c r="I17" s="14"/>
    </row>
    <row r="18" spans="1:10" ht="25.2" customHeight="1">
      <c r="A18" s="85"/>
      <c r="B18" s="85"/>
      <c r="C18" s="93" t="s">
        <v>104</v>
      </c>
      <c r="D18" s="15"/>
      <c r="E18" s="5"/>
      <c r="F18" s="5"/>
      <c r="G18" s="84"/>
      <c r="H18" s="11"/>
      <c r="I18" s="14"/>
    </row>
    <row r="19" spans="1:10" ht="25.2" customHeight="1">
      <c r="A19" s="85"/>
      <c r="B19" s="85"/>
      <c r="C19" s="82"/>
      <c r="D19" s="15"/>
      <c r="E19" s="5"/>
      <c r="F19" s="5"/>
      <c r="G19" s="85"/>
      <c r="H19" s="11"/>
      <c r="I19" s="14"/>
    </row>
    <row r="20" spans="1:10" ht="25.2" customHeight="1">
      <c r="A20" s="85"/>
      <c r="B20" s="85"/>
      <c r="C20" s="89" t="s">
        <v>106</v>
      </c>
      <c r="D20" s="12"/>
      <c r="E20" s="5"/>
      <c r="F20" s="5"/>
      <c r="G20" s="84"/>
      <c r="H20" s="11"/>
      <c r="I20" s="14"/>
    </row>
    <row r="21" spans="1:10" ht="25.2" customHeight="1">
      <c r="A21" s="85"/>
      <c r="B21" s="85"/>
      <c r="C21" s="85"/>
      <c r="D21" s="12"/>
      <c r="E21" s="5"/>
      <c r="F21" s="5"/>
      <c r="G21" s="85"/>
      <c r="H21" s="11"/>
      <c r="I21" s="14"/>
    </row>
    <row r="22" spans="1:10" ht="25.2" customHeight="1">
      <c r="A22" s="105" t="s">
        <v>32</v>
      </c>
      <c r="B22" s="105"/>
      <c r="C22" s="89" t="s">
        <v>35</v>
      </c>
      <c r="D22" s="6"/>
      <c r="E22" s="5"/>
      <c r="F22" s="5"/>
      <c r="G22" s="81"/>
      <c r="H22" s="11"/>
      <c r="I22" s="14"/>
    </row>
    <row r="23" spans="1:10" ht="25.2" customHeight="1">
      <c r="A23" s="105"/>
      <c r="B23" s="105"/>
      <c r="C23" s="85"/>
      <c r="D23" s="12"/>
      <c r="E23" s="5"/>
      <c r="F23" s="5"/>
      <c r="G23" s="82"/>
      <c r="H23" s="11"/>
      <c r="I23" s="14"/>
    </row>
    <row r="24" spans="1:10" ht="25.2" customHeight="1">
      <c r="A24" s="105"/>
      <c r="B24" s="105"/>
      <c r="C24" s="89" t="s">
        <v>36</v>
      </c>
      <c r="D24" s="6"/>
      <c r="E24" s="5"/>
      <c r="F24" s="5"/>
      <c r="G24" s="83"/>
      <c r="H24" s="11"/>
      <c r="I24" s="14"/>
    </row>
    <row r="25" spans="1:10" ht="25.2" customHeight="1">
      <c r="A25" s="105"/>
      <c r="B25" s="105"/>
      <c r="C25" s="108"/>
      <c r="D25" s="6"/>
      <c r="E25" s="5"/>
      <c r="F25" s="5"/>
      <c r="G25" s="83"/>
      <c r="H25" s="11"/>
      <c r="I25" s="14"/>
    </row>
    <row r="26" spans="1:10" ht="25.2" customHeight="1">
      <c r="A26" s="105"/>
      <c r="B26" s="105"/>
      <c r="C26" s="105" t="s">
        <v>108</v>
      </c>
      <c r="D26" s="22"/>
      <c r="E26" s="5"/>
      <c r="F26" s="5"/>
      <c r="G26" s="84"/>
      <c r="H26" s="11"/>
      <c r="I26" s="14"/>
    </row>
    <row r="27" spans="1:10" ht="25.2" customHeight="1">
      <c r="A27" s="105"/>
      <c r="B27" s="105"/>
      <c r="C27" s="105"/>
      <c r="D27" s="22"/>
      <c r="E27" s="5"/>
      <c r="F27" s="5"/>
      <c r="G27" s="90"/>
      <c r="H27" s="11"/>
    </row>
    <row r="28" spans="1:10" ht="16.2">
      <c r="A28" s="1" t="s">
        <v>8</v>
      </c>
      <c r="B28" s="21" t="s">
        <v>11</v>
      </c>
      <c r="C28" s="21"/>
      <c r="D28" s="21"/>
      <c r="E28" s="21"/>
      <c r="F28" s="21"/>
      <c r="G28" s="21"/>
      <c r="H28" s="21"/>
      <c r="J28" s="21"/>
    </row>
    <row r="29" spans="1:10" ht="37.799999999999997" customHeight="1">
      <c r="A29" s="1"/>
      <c r="B29" s="107" t="s">
        <v>26</v>
      </c>
      <c r="C29" s="107"/>
      <c r="D29" s="107"/>
      <c r="E29" s="107"/>
      <c r="F29" s="107"/>
      <c r="G29" s="107"/>
      <c r="H29" s="21"/>
      <c r="I29" s="21"/>
      <c r="J29" s="21"/>
    </row>
    <row r="30" spans="1:10" ht="34.200000000000003" customHeight="1">
      <c r="A30" s="1"/>
      <c r="B30" s="107" t="s">
        <v>27</v>
      </c>
      <c r="C30" s="107"/>
      <c r="D30" s="107"/>
      <c r="E30" s="107"/>
      <c r="F30" s="107"/>
      <c r="G30" s="107"/>
      <c r="H30" s="21"/>
      <c r="I30" s="21"/>
      <c r="J30" s="21"/>
    </row>
    <row r="31" spans="1:10" ht="16.2" customHeight="1">
      <c r="A31" s="1"/>
      <c r="B31" s="21" t="s">
        <v>28</v>
      </c>
      <c r="C31" s="21"/>
      <c r="D31" s="21"/>
      <c r="E31" s="21"/>
      <c r="F31" s="21"/>
      <c r="G31" s="21"/>
      <c r="H31" s="21"/>
      <c r="I31" s="21"/>
      <c r="J31" s="21"/>
    </row>
    <row r="32" spans="1:10" ht="16.2">
      <c r="A32" s="1" t="s">
        <v>9</v>
      </c>
      <c r="B32" s="1"/>
      <c r="C32" s="1"/>
      <c r="D32" s="1" t="s">
        <v>10</v>
      </c>
      <c r="E32" s="1"/>
      <c r="F32" s="1" t="s">
        <v>29</v>
      </c>
      <c r="G32" s="1"/>
      <c r="H32" s="1"/>
      <c r="I32" s="1"/>
    </row>
  </sheetData>
  <mergeCells count="33">
    <mergeCell ref="B29:G29"/>
    <mergeCell ref="B30:G30"/>
    <mergeCell ref="A12:A21"/>
    <mergeCell ref="B12:B21"/>
    <mergeCell ref="C12:C13"/>
    <mergeCell ref="A22:B27"/>
    <mergeCell ref="G26:G27"/>
    <mergeCell ref="C24:C25"/>
    <mergeCell ref="G12:G13"/>
    <mergeCell ref="C26:C27"/>
    <mergeCell ref="A2:G2"/>
    <mergeCell ref="A4:B4"/>
    <mergeCell ref="C22:C23"/>
    <mergeCell ref="C14:C15"/>
    <mergeCell ref="C20:C21"/>
    <mergeCell ref="A3:F3"/>
    <mergeCell ref="A10:F10"/>
    <mergeCell ref="C16:C17"/>
    <mergeCell ref="C18:C19"/>
    <mergeCell ref="A5:B8"/>
    <mergeCell ref="C4:E4"/>
    <mergeCell ref="F5:G6"/>
    <mergeCell ref="F7:G8"/>
    <mergeCell ref="F4:G4"/>
    <mergeCell ref="C5:C6"/>
    <mergeCell ref="C7:C8"/>
    <mergeCell ref="H9:I9"/>
    <mergeCell ref="G22:G23"/>
    <mergeCell ref="G24:G25"/>
    <mergeCell ref="G14:G15"/>
    <mergeCell ref="G16:G17"/>
    <mergeCell ref="G18:G19"/>
    <mergeCell ref="G20:G21"/>
  </mergeCells>
  <phoneticPr fontId="1" type="noConversion"/>
  <pageMargins left="0.7" right="0.7" top="0.75" bottom="0.75" header="0.3" footer="0.3"/>
  <pageSetup paperSize="9" scale="91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view="pageBreakPreview" zoomScale="60" zoomScaleNormal="100" workbookViewId="0">
      <pane xSplit="8" ySplit="7" topLeftCell="I26" activePane="bottomRight" state="frozen"/>
      <selection pane="topRight" activeCell="I1" sqref="I1"/>
      <selection pane="bottomLeft" activeCell="A8" sqref="A8"/>
      <selection pane="bottomRight" activeCell="AG60" sqref="AG60"/>
    </sheetView>
  </sheetViews>
  <sheetFormatPr defaultRowHeight="13.8"/>
  <cols>
    <col min="1" max="1" width="4" style="57" customWidth="1"/>
    <col min="2" max="2" width="10.109375" style="4" customWidth="1"/>
    <col min="3" max="3" width="4.77734375" style="57" customWidth="1"/>
    <col min="4" max="4" width="4.88671875" style="57" customWidth="1"/>
    <col min="5" max="5" width="6.77734375" style="4" customWidth="1"/>
    <col min="6" max="6" width="7.6640625" style="4" customWidth="1"/>
    <col min="7" max="7" width="5" style="4" customWidth="1"/>
    <col min="8" max="8" width="8.77734375" style="4" hidden="1" customWidth="1"/>
    <col min="9" max="9" width="5.77734375" style="4" customWidth="1"/>
    <col min="10" max="10" width="10.21875" style="4" customWidth="1"/>
    <col min="11" max="11" width="9.33203125" style="4" customWidth="1"/>
    <col min="12" max="12" width="5.6640625" style="4" customWidth="1"/>
    <col min="13" max="13" width="6" style="4" customWidth="1"/>
    <col min="14" max="14" width="7.6640625" style="4" customWidth="1"/>
    <col min="15" max="15" width="11.21875" style="4" customWidth="1"/>
    <col min="16" max="16" width="5.109375" style="4" customWidth="1"/>
    <col min="17" max="17" width="7" style="4" customWidth="1"/>
    <col min="18" max="18" width="8.33203125" style="4" customWidth="1"/>
    <col min="19" max="19" width="5.5546875" style="4" customWidth="1"/>
    <col min="20" max="20" width="5.5546875" style="4" hidden="1" customWidth="1"/>
    <col min="21" max="21" width="7.77734375" style="4" customWidth="1"/>
    <col min="22" max="22" width="7.44140625" style="4" customWidth="1"/>
    <col min="23" max="23" width="6.44140625" style="4" customWidth="1"/>
    <col min="24" max="24" width="8.77734375" style="4" customWidth="1"/>
    <col min="25" max="25" width="11.21875" style="4" customWidth="1"/>
    <col min="26" max="27" width="8.88671875" style="4" customWidth="1"/>
    <col min="28" max="28" width="5.44140625" style="4" customWidth="1"/>
    <col min="29" max="16384" width="8.88671875" style="4"/>
  </cols>
  <sheetData>
    <row r="1" spans="1:25">
      <c r="A1" s="110" t="s">
        <v>140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5" ht="32.4" customHeight="1">
      <c r="A2" s="109" t="s">
        <v>99</v>
      </c>
      <c r="B2" s="109" t="s">
        <v>7</v>
      </c>
      <c r="C2" s="111" t="s">
        <v>133</v>
      </c>
      <c r="D2" s="114" t="s">
        <v>2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 t="s">
        <v>134</v>
      </c>
      <c r="Q2" s="116"/>
      <c r="R2" s="116"/>
      <c r="S2" s="116"/>
      <c r="T2" s="116"/>
      <c r="U2" s="116"/>
      <c r="V2" s="116"/>
      <c r="W2" s="116"/>
      <c r="X2" s="116"/>
      <c r="Y2" s="117"/>
    </row>
    <row r="3" spans="1:25" ht="32.4" customHeight="1">
      <c r="A3" s="109"/>
      <c r="B3" s="109"/>
      <c r="C3" s="112"/>
      <c r="D3" s="118" t="s">
        <v>135</v>
      </c>
      <c r="E3" s="120" t="s">
        <v>141</v>
      </c>
      <c r="F3" s="121"/>
      <c r="G3" s="121"/>
      <c r="H3" s="122"/>
      <c r="I3" s="120" t="s">
        <v>111</v>
      </c>
      <c r="J3" s="121"/>
      <c r="K3" s="121"/>
      <c r="L3" s="121"/>
      <c r="M3" s="121"/>
      <c r="N3" s="121"/>
      <c r="O3" s="122"/>
      <c r="P3" s="123" t="s">
        <v>135</v>
      </c>
      <c r="Q3" s="109" t="s">
        <v>141</v>
      </c>
      <c r="R3" s="109"/>
      <c r="S3" s="109"/>
      <c r="T3" s="109"/>
      <c r="U3" s="109" t="s">
        <v>111</v>
      </c>
      <c r="V3" s="109"/>
      <c r="W3" s="109"/>
      <c r="X3" s="109"/>
      <c r="Y3" s="109"/>
    </row>
    <row r="4" spans="1:25" ht="84" customHeight="1">
      <c r="A4" s="109"/>
      <c r="B4" s="109"/>
      <c r="C4" s="113"/>
      <c r="D4" s="119"/>
      <c r="E4" s="61" t="s">
        <v>109</v>
      </c>
      <c r="F4" s="61" t="s">
        <v>110</v>
      </c>
      <c r="G4" s="61" t="s">
        <v>18</v>
      </c>
      <c r="H4" s="61" t="s">
        <v>112</v>
      </c>
      <c r="I4" s="61" t="s">
        <v>31</v>
      </c>
      <c r="J4" s="61" t="s">
        <v>19</v>
      </c>
      <c r="K4" s="61" t="s">
        <v>5</v>
      </c>
      <c r="L4" s="61" t="s">
        <v>17</v>
      </c>
      <c r="M4" s="61" t="s">
        <v>105</v>
      </c>
      <c r="N4" s="30" t="s">
        <v>132</v>
      </c>
      <c r="O4" s="61" t="s">
        <v>18</v>
      </c>
      <c r="P4" s="124"/>
      <c r="Q4" s="31" t="s">
        <v>109</v>
      </c>
      <c r="R4" s="31" t="s">
        <v>110</v>
      </c>
      <c r="S4" s="31" t="s">
        <v>18</v>
      </c>
      <c r="T4" s="31" t="s">
        <v>112</v>
      </c>
      <c r="U4" s="31" t="s">
        <v>107</v>
      </c>
      <c r="V4" s="31" t="s">
        <v>36</v>
      </c>
      <c r="W4" s="31" t="s">
        <v>108</v>
      </c>
      <c r="X4" s="32" t="s">
        <v>131</v>
      </c>
      <c r="Y4" s="31" t="s">
        <v>18</v>
      </c>
    </row>
    <row r="5" spans="1:25">
      <c r="A5" s="59">
        <v>1</v>
      </c>
      <c r="B5" s="33" t="s">
        <v>37</v>
      </c>
      <c r="C5" s="59">
        <v>22</v>
      </c>
      <c r="D5" s="34">
        <f t="shared" ref="D5:D66" si="0">ROUNDUP(C5/18,0)</f>
        <v>2</v>
      </c>
      <c r="E5" s="35">
        <v>0</v>
      </c>
      <c r="F5" s="35">
        <v>7</v>
      </c>
      <c r="G5" s="35">
        <f>E5+F5</f>
        <v>7</v>
      </c>
      <c r="H5" s="35"/>
      <c r="I5" s="71">
        <v>0</v>
      </c>
      <c r="J5" s="71">
        <v>0</v>
      </c>
      <c r="K5" s="71">
        <v>0</v>
      </c>
      <c r="L5" s="71">
        <v>0</v>
      </c>
      <c r="M5" s="71">
        <v>0</v>
      </c>
      <c r="N5" s="35"/>
      <c r="O5" s="35">
        <f>I5+J5+K5+L5+M5+N5</f>
        <v>0</v>
      </c>
      <c r="P5" s="35">
        <f>D5</f>
        <v>2</v>
      </c>
      <c r="Q5" s="25">
        <v>0</v>
      </c>
      <c r="R5" s="25">
        <v>1</v>
      </c>
      <c r="S5" s="25">
        <f>Q5+R5</f>
        <v>1</v>
      </c>
      <c r="T5" s="25"/>
      <c r="U5" s="72">
        <v>3</v>
      </c>
      <c r="V5" s="72">
        <v>0</v>
      </c>
      <c r="W5" s="72">
        <v>0</v>
      </c>
      <c r="X5" s="25"/>
      <c r="Y5" s="25">
        <f>U5+V5+W5+X5</f>
        <v>3</v>
      </c>
    </row>
    <row r="6" spans="1:25">
      <c r="A6" s="59">
        <v>2</v>
      </c>
      <c r="B6" s="58" t="s">
        <v>38</v>
      </c>
      <c r="C6" s="59">
        <v>8</v>
      </c>
      <c r="D6" s="34">
        <f t="shared" si="0"/>
        <v>1</v>
      </c>
      <c r="E6" s="36">
        <v>1</v>
      </c>
      <c r="F6" s="36">
        <v>0</v>
      </c>
      <c r="G6" s="37">
        <f t="shared" ref="G6:G66" si="1">E6+F6</f>
        <v>1</v>
      </c>
      <c r="H6" s="25"/>
      <c r="I6" s="72">
        <v>1</v>
      </c>
      <c r="J6" s="72">
        <v>0</v>
      </c>
      <c r="K6" s="72">
        <v>0</v>
      </c>
      <c r="L6" s="72">
        <v>0</v>
      </c>
      <c r="M6" s="72">
        <v>0</v>
      </c>
      <c r="N6" s="35"/>
      <c r="O6" s="35">
        <f t="shared" ref="O6:O66" si="2">I6+J6+K6+L6+M6+N6</f>
        <v>1</v>
      </c>
      <c r="P6" s="35">
        <f t="shared" ref="P6:P66" si="3">D6</f>
        <v>1</v>
      </c>
      <c r="Q6" s="25">
        <v>0</v>
      </c>
      <c r="R6" s="25">
        <v>1</v>
      </c>
      <c r="S6" s="25">
        <f t="shared" ref="S6:S66" si="4">Q6+R6</f>
        <v>1</v>
      </c>
      <c r="T6" s="25"/>
      <c r="U6" s="72">
        <v>0</v>
      </c>
      <c r="V6" s="72">
        <v>0</v>
      </c>
      <c r="W6" s="72">
        <v>0</v>
      </c>
      <c r="X6" s="25"/>
      <c r="Y6" s="25">
        <f t="shared" ref="Y6:Y66" si="5">U6+V6+W6+X6</f>
        <v>0</v>
      </c>
    </row>
    <row r="7" spans="1:25">
      <c r="A7" s="59">
        <v>3</v>
      </c>
      <c r="B7" s="33" t="s">
        <v>39</v>
      </c>
      <c r="C7" s="59">
        <v>53</v>
      </c>
      <c r="D7" s="34">
        <f t="shared" si="0"/>
        <v>3</v>
      </c>
      <c r="E7" s="25">
        <v>0</v>
      </c>
      <c r="F7" s="25">
        <v>0</v>
      </c>
      <c r="G7" s="35">
        <f t="shared" si="1"/>
        <v>0</v>
      </c>
      <c r="H7" s="25"/>
      <c r="I7" s="72">
        <v>1</v>
      </c>
      <c r="J7" s="72">
        <v>0</v>
      </c>
      <c r="K7" s="72">
        <v>0</v>
      </c>
      <c r="L7" s="72">
        <v>0</v>
      </c>
      <c r="M7" s="72">
        <v>2</v>
      </c>
      <c r="N7" s="35"/>
      <c r="O7" s="35">
        <f t="shared" si="2"/>
        <v>3</v>
      </c>
      <c r="P7" s="35">
        <f t="shared" si="3"/>
        <v>3</v>
      </c>
      <c r="Q7" s="25">
        <v>2</v>
      </c>
      <c r="R7" s="25">
        <v>1</v>
      </c>
      <c r="S7" s="25">
        <f t="shared" si="4"/>
        <v>3</v>
      </c>
      <c r="T7" s="25"/>
      <c r="U7" s="72">
        <v>1</v>
      </c>
      <c r="V7" s="72">
        <v>0</v>
      </c>
      <c r="W7" s="72">
        <v>1</v>
      </c>
      <c r="X7" s="25"/>
      <c r="Y7" s="25">
        <f t="shared" si="5"/>
        <v>2</v>
      </c>
    </row>
    <row r="8" spans="1:25">
      <c r="A8" s="59">
        <v>4</v>
      </c>
      <c r="B8" s="33" t="s">
        <v>40</v>
      </c>
      <c r="C8" s="59">
        <v>23</v>
      </c>
      <c r="D8" s="34">
        <f t="shared" si="0"/>
        <v>2</v>
      </c>
      <c r="E8" s="25">
        <v>0</v>
      </c>
      <c r="F8" s="25">
        <v>3</v>
      </c>
      <c r="G8" s="35">
        <f t="shared" si="1"/>
        <v>3</v>
      </c>
      <c r="H8" s="25"/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35"/>
      <c r="O8" s="35">
        <f t="shared" si="2"/>
        <v>0</v>
      </c>
      <c r="P8" s="35">
        <f t="shared" si="3"/>
        <v>2</v>
      </c>
      <c r="Q8" s="25">
        <v>1</v>
      </c>
      <c r="R8" s="25">
        <v>0</v>
      </c>
      <c r="S8" s="25">
        <f t="shared" si="4"/>
        <v>1</v>
      </c>
      <c r="T8" s="25"/>
      <c r="U8" s="72">
        <v>1</v>
      </c>
      <c r="V8" s="72">
        <v>0</v>
      </c>
      <c r="W8" s="72">
        <v>0</v>
      </c>
      <c r="X8" s="25"/>
      <c r="Y8" s="25">
        <f t="shared" si="5"/>
        <v>1</v>
      </c>
    </row>
    <row r="9" spans="1:25">
      <c r="A9" s="59">
        <v>5</v>
      </c>
      <c r="B9" s="33" t="s">
        <v>41</v>
      </c>
      <c r="C9" s="59">
        <v>53</v>
      </c>
      <c r="D9" s="34">
        <f t="shared" si="0"/>
        <v>3</v>
      </c>
      <c r="E9" s="25">
        <v>0</v>
      </c>
      <c r="F9" s="25">
        <v>10</v>
      </c>
      <c r="G9" s="35">
        <f t="shared" si="1"/>
        <v>10</v>
      </c>
      <c r="H9" s="25"/>
      <c r="I9" s="72">
        <v>2</v>
      </c>
      <c r="J9" s="72">
        <v>0</v>
      </c>
      <c r="K9" s="72">
        <v>0</v>
      </c>
      <c r="L9" s="72">
        <v>0</v>
      </c>
      <c r="M9" s="72">
        <v>1</v>
      </c>
      <c r="N9" s="35"/>
      <c r="O9" s="35">
        <f t="shared" si="2"/>
        <v>3</v>
      </c>
      <c r="P9" s="35">
        <f t="shared" si="3"/>
        <v>3</v>
      </c>
      <c r="Q9" s="25">
        <v>3</v>
      </c>
      <c r="R9" s="25">
        <v>0</v>
      </c>
      <c r="S9" s="25">
        <f t="shared" si="4"/>
        <v>3</v>
      </c>
      <c r="T9" s="25"/>
      <c r="U9" s="72">
        <v>5</v>
      </c>
      <c r="V9" s="72">
        <v>0</v>
      </c>
      <c r="W9" s="72">
        <v>0</v>
      </c>
      <c r="X9" s="25"/>
      <c r="Y9" s="25">
        <f t="shared" si="5"/>
        <v>5</v>
      </c>
    </row>
    <row r="10" spans="1:25">
      <c r="A10" s="59">
        <v>6</v>
      </c>
      <c r="B10" s="33" t="s">
        <v>42</v>
      </c>
      <c r="C10" s="59">
        <v>3</v>
      </c>
      <c r="D10" s="34">
        <f t="shared" si="0"/>
        <v>1</v>
      </c>
      <c r="E10" s="25">
        <v>0</v>
      </c>
      <c r="F10" s="25">
        <v>1</v>
      </c>
      <c r="G10" s="35">
        <f t="shared" si="1"/>
        <v>1</v>
      </c>
      <c r="H10" s="25"/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35"/>
      <c r="O10" s="35">
        <f t="shared" si="2"/>
        <v>0</v>
      </c>
      <c r="P10" s="35">
        <f t="shared" si="3"/>
        <v>1</v>
      </c>
      <c r="Q10" s="38">
        <v>0</v>
      </c>
      <c r="R10" s="25">
        <v>1</v>
      </c>
      <c r="S10" s="25">
        <f t="shared" si="4"/>
        <v>1</v>
      </c>
      <c r="T10" s="25"/>
      <c r="U10" s="73">
        <v>0</v>
      </c>
      <c r="V10" s="74">
        <v>0</v>
      </c>
      <c r="W10" s="74">
        <v>0</v>
      </c>
      <c r="X10" s="60"/>
      <c r="Y10" s="25">
        <f t="shared" si="5"/>
        <v>0</v>
      </c>
    </row>
    <row r="11" spans="1:25">
      <c r="A11" s="59">
        <v>7</v>
      </c>
      <c r="B11" s="33" t="s">
        <v>43</v>
      </c>
      <c r="C11" s="59">
        <v>27</v>
      </c>
      <c r="D11" s="34">
        <f t="shared" si="0"/>
        <v>2</v>
      </c>
      <c r="E11" s="25">
        <v>2</v>
      </c>
      <c r="F11" s="25">
        <v>0</v>
      </c>
      <c r="G11" s="35">
        <f t="shared" si="1"/>
        <v>2</v>
      </c>
      <c r="H11" s="25"/>
      <c r="I11" s="72">
        <v>0</v>
      </c>
      <c r="J11" s="72">
        <v>0</v>
      </c>
      <c r="K11" s="72">
        <v>0</v>
      </c>
      <c r="L11" s="72">
        <v>0</v>
      </c>
      <c r="M11" s="72">
        <v>2</v>
      </c>
      <c r="N11" s="35"/>
      <c r="O11" s="35">
        <f t="shared" si="2"/>
        <v>2</v>
      </c>
      <c r="P11" s="35">
        <f t="shared" si="3"/>
        <v>2</v>
      </c>
      <c r="Q11" s="25">
        <v>0</v>
      </c>
      <c r="R11" s="25">
        <v>1</v>
      </c>
      <c r="S11" s="25">
        <f t="shared" si="4"/>
        <v>1</v>
      </c>
      <c r="T11" s="25"/>
      <c r="U11" s="73">
        <v>0</v>
      </c>
      <c r="V11" s="74">
        <v>0</v>
      </c>
      <c r="W11" s="74">
        <v>0</v>
      </c>
      <c r="X11" s="60"/>
      <c r="Y11" s="25">
        <f t="shared" si="5"/>
        <v>0</v>
      </c>
    </row>
    <row r="12" spans="1:25">
      <c r="A12" s="59">
        <v>8</v>
      </c>
      <c r="B12" s="33" t="s">
        <v>44</v>
      </c>
      <c r="C12" s="59">
        <v>22</v>
      </c>
      <c r="D12" s="34">
        <f t="shared" si="0"/>
        <v>2</v>
      </c>
      <c r="E12" s="25">
        <v>2</v>
      </c>
      <c r="F12" s="25">
        <v>7</v>
      </c>
      <c r="G12" s="35">
        <f t="shared" si="1"/>
        <v>9</v>
      </c>
      <c r="H12" s="25"/>
      <c r="I12" s="72">
        <v>2</v>
      </c>
      <c r="J12" s="72">
        <v>0</v>
      </c>
      <c r="K12" s="72">
        <v>0</v>
      </c>
      <c r="L12" s="72">
        <v>0</v>
      </c>
      <c r="M12" s="72">
        <v>2</v>
      </c>
      <c r="N12" s="35"/>
      <c r="O12" s="35">
        <f t="shared" si="2"/>
        <v>4</v>
      </c>
      <c r="P12" s="35">
        <f t="shared" si="3"/>
        <v>2</v>
      </c>
      <c r="Q12" s="25">
        <v>1</v>
      </c>
      <c r="R12" s="25">
        <v>0</v>
      </c>
      <c r="S12" s="25">
        <f t="shared" si="4"/>
        <v>1</v>
      </c>
      <c r="T12" s="25"/>
      <c r="U12" s="72">
        <v>2</v>
      </c>
      <c r="V12" s="72">
        <v>1</v>
      </c>
      <c r="W12" s="72">
        <v>0</v>
      </c>
      <c r="X12" s="25"/>
      <c r="Y12" s="25">
        <f t="shared" si="5"/>
        <v>3</v>
      </c>
    </row>
    <row r="13" spans="1:25" s="39" customFormat="1">
      <c r="A13" s="59">
        <v>9</v>
      </c>
      <c r="B13" s="33" t="s">
        <v>45</v>
      </c>
      <c r="C13" s="59">
        <v>12</v>
      </c>
      <c r="D13" s="34">
        <f t="shared" si="0"/>
        <v>1</v>
      </c>
      <c r="E13" s="36">
        <v>0</v>
      </c>
      <c r="F13" s="36">
        <v>3</v>
      </c>
      <c r="G13" s="37">
        <f t="shared" si="1"/>
        <v>3</v>
      </c>
      <c r="H13" s="36"/>
      <c r="I13" s="73">
        <v>0</v>
      </c>
      <c r="J13" s="74">
        <v>0</v>
      </c>
      <c r="K13" s="73">
        <v>0</v>
      </c>
      <c r="L13" s="73">
        <v>0</v>
      </c>
      <c r="M13" s="73">
        <v>0</v>
      </c>
      <c r="N13" s="37"/>
      <c r="O13" s="35">
        <f t="shared" si="2"/>
        <v>0</v>
      </c>
      <c r="P13" s="35">
        <f t="shared" si="3"/>
        <v>1</v>
      </c>
      <c r="Q13" s="36">
        <v>0</v>
      </c>
      <c r="R13" s="36">
        <v>2</v>
      </c>
      <c r="S13" s="36">
        <f t="shared" si="4"/>
        <v>2</v>
      </c>
      <c r="T13" s="36"/>
      <c r="U13" s="73">
        <v>0</v>
      </c>
      <c r="V13" s="73">
        <v>0</v>
      </c>
      <c r="W13" s="73">
        <v>0</v>
      </c>
      <c r="X13" s="36"/>
      <c r="Y13" s="25">
        <f t="shared" si="5"/>
        <v>0</v>
      </c>
    </row>
    <row r="14" spans="1:25" s="45" customFormat="1">
      <c r="A14" s="40">
        <v>10</v>
      </c>
      <c r="B14" s="41" t="s">
        <v>46</v>
      </c>
      <c r="C14" s="40">
        <v>4</v>
      </c>
      <c r="D14" s="42">
        <f t="shared" si="0"/>
        <v>1</v>
      </c>
      <c r="E14" s="43">
        <v>0</v>
      </c>
      <c r="F14" s="43">
        <v>0</v>
      </c>
      <c r="G14" s="44">
        <f t="shared" si="1"/>
        <v>0</v>
      </c>
      <c r="H14" s="43" t="s">
        <v>137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44"/>
      <c r="O14" s="44">
        <f t="shared" si="2"/>
        <v>0</v>
      </c>
      <c r="P14" s="44">
        <f t="shared" si="3"/>
        <v>1</v>
      </c>
      <c r="Q14" s="43">
        <v>0</v>
      </c>
      <c r="R14" s="43">
        <v>0</v>
      </c>
      <c r="S14" s="43">
        <f t="shared" si="4"/>
        <v>0</v>
      </c>
      <c r="T14" s="43" t="s">
        <v>138</v>
      </c>
      <c r="U14" s="72">
        <v>0</v>
      </c>
      <c r="V14" s="72">
        <v>0</v>
      </c>
      <c r="W14" s="72">
        <v>0</v>
      </c>
      <c r="X14" s="43"/>
      <c r="Y14" s="43">
        <f t="shared" si="5"/>
        <v>0</v>
      </c>
    </row>
    <row r="15" spans="1:25">
      <c r="A15" s="59">
        <v>11</v>
      </c>
      <c r="B15" s="33" t="s">
        <v>47</v>
      </c>
      <c r="C15" s="59">
        <v>18</v>
      </c>
      <c r="D15" s="34">
        <f t="shared" si="0"/>
        <v>1</v>
      </c>
      <c r="E15" s="25">
        <v>0</v>
      </c>
      <c r="F15" s="25">
        <v>5</v>
      </c>
      <c r="G15" s="35">
        <f t="shared" si="1"/>
        <v>5</v>
      </c>
      <c r="H15" s="25"/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35"/>
      <c r="O15" s="35">
        <f t="shared" si="2"/>
        <v>0</v>
      </c>
      <c r="P15" s="35">
        <f t="shared" si="3"/>
        <v>1</v>
      </c>
      <c r="Q15" s="25">
        <v>2</v>
      </c>
      <c r="R15" s="25">
        <v>1</v>
      </c>
      <c r="S15" s="25">
        <f t="shared" si="4"/>
        <v>3</v>
      </c>
      <c r="T15" s="25"/>
      <c r="U15" s="72">
        <v>1</v>
      </c>
      <c r="V15" s="72">
        <v>0</v>
      </c>
      <c r="W15" s="72">
        <v>1</v>
      </c>
      <c r="X15" s="25"/>
      <c r="Y15" s="25">
        <f t="shared" si="5"/>
        <v>2</v>
      </c>
    </row>
    <row r="16" spans="1:25">
      <c r="A16" s="59">
        <v>12</v>
      </c>
      <c r="B16" s="33" t="s">
        <v>48</v>
      </c>
      <c r="C16" s="59">
        <v>8</v>
      </c>
      <c r="D16" s="34">
        <f t="shared" si="0"/>
        <v>1</v>
      </c>
      <c r="E16" s="25">
        <v>0</v>
      </c>
      <c r="F16" s="25">
        <v>3</v>
      </c>
      <c r="G16" s="35">
        <f t="shared" si="1"/>
        <v>3</v>
      </c>
      <c r="H16" s="25" t="s">
        <v>123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35"/>
      <c r="O16" s="35">
        <f t="shared" si="2"/>
        <v>0</v>
      </c>
      <c r="P16" s="35">
        <f t="shared" si="3"/>
        <v>1</v>
      </c>
      <c r="Q16" s="25">
        <v>0</v>
      </c>
      <c r="R16" s="25">
        <v>1</v>
      </c>
      <c r="S16" s="25">
        <f t="shared" si="4"/>
        <v>1</v>
      </c>
      <c r="T16" s="25" t="s">
        <v>124</v>
      </c>
      <c r="U16" s="72">
        <v>0</v>
      </c>
      <c r="V16" s="72">
        <v>1</v>
      </c>
      <c r="W16" s="72">
        <v>0</v>
      </c>
      <c r="X16" s="25"/>
      <c r="Y16" s="25">
        <f t="shared" si="5"/>
        <v>1</v>
      </c>
    </row>
    <row r="17" spans="1:25">
      <c r="A17" s="59">
        <v>13</v>
      </c>
      <c r="B17" s="33" t="s">
        <v>49</v>
      </c>
      <c r="C17" s="59">
        <v>20</v>
      </c>
      <c r="D17" s="34">
        <f t="shared" si="0"/>
        <v>2</v>
      </c>
      <c r="E17" s="25">
        <v>0</v>
      </c>
      <c r="F17" s="25">
        <v>8</v>
      </c>
      <c r="G17" s="35">
        <f t="shared" si="1"/>
        <v>8</v>
      </c>
      <c r="H17" s="25"/>
      <c r="I17" s="72">
        <v>0</v>
      </c>
      <c r="J17" s="72">
        <v>0</v>
      </c>
      <c r="K17" s="72">
        <v>0</v>
      </c>
      <c r="L17" s="72">
        <v>0</v>
      </c>
      <c r="M17" s="72">
        <v>1</v>
      </c>
      <c r="N17" s="35"/>
      <c r="O17" s="35">
        <f t="shared" si="2"/>
        <v>1</v>
      </c>
      <c r="P17" s="35">
        <f t="shared" si="3"/>
        <v>2</v>
      </c>
      <c r="Q17" s="25">
        <v>0</v>
      </c>
      <c r="R17" s="25">
        <v>2</v>
      </c>
      <c r="S17" s="25">
        <f t="shared" si="4"/>
        <v>2</v>
      </c>
      <c r="T17" s="25"/>
      <c r="U17" s="72">
        <v>0</v>
      </c>
      <c r="V17" s="72">
        <v>0</v>
      </c>
      <c r="W17" s="72">
        <v>0</v>
      </c>
      <c r="X17" s="25"/>
      <c r="Y17" s="25">
        <f t="shared" si="5"/>
        <v>0</v>
      </c>
    </row>
    <row r="18" spans="1:25">
      <c r="A18" s="59">
        <v>14</v>
      </c>
      <c r="B18" s="33" t="s">
        <v>50</v>
      </c>
      <c r="C18" s="59">
        <v>3</v>
      </c>
      <c r="D18" s="34">
        <f t="shared" si="0"/>
        <v>1</v>
      </c>
      <c r="E18" s="25">
        <v>0</v>
      </c>
      <c r="F18" s="25">
        <v>2</v>
      </c>
      <c r="G18" s="35">
        <f t="shared" si="1"/>
        <v>2</v>
      </c>
      <c r="H18" s="25"/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35"/>
      <c r="O18" s="35">
        <f t="shared" si="2"/>
        <v>0</v>
      </c>
      <c r="P18" s="35">
        <f t="shared" si="3"/>
        <v>1</v>
      </c>
      <c r="Q18" s="25">
        <v>0</v>
      </c>
      <c r="R18" s="25">
        <v>1</v>
      </c>
      <c r="S18" s="25">
        <f t="shared" si="4"/>
        <v>1</v>
      </c>
      <c r="T18" s="25"/>
      <c r="U18" s="72">
        <v>0</v>
      </c>
      <c r="V18" s="72">
        <v>0</v>
      </c>
      <c r="W18" s="72">
        <v>0</v>
      </c>
      <c r="X18" s="25"/>
      <c r="Y18" s="25">
        <f t="shared" si="5"/>
        <v>0</v>
      </c>
    </row>
    <row r="19" spans="1:25">
      <c r="A19" s="59">
        <v>15</v>
      </c>
      <c r="B19" s="33" t="s">
        <v>51</v>
      </c>
      <c r="C19" s="59">
        <v>3</v>
      </c>
      <c r="D19" s="34">
        <f t="shared" si="0"/>
        <v>1</v>
      </c>
      <c r="E19" s="25">
        <v>0</v>
      </c>
      <c r="F19" s="25">
        <v>1</v>
      </c>
      <c r="G19" s="35">
        <f t="shared" si="1"/>
        <v>1</v>
      </c>
      <c r="H19" s="25"/>
      <c r="I19" s="72">
        <v>0</v>
      </c>
      <c r="J19" s="72">
        <v>0</v>
      </c>
      <c r="K19" s="72">
        <v>0</v>
      </c>
      <c r="L19" s="72">
        <v>0</v>
      </c>
      <c r="M19" s="72">
        <v>1</v>
      </c>
      <c r="N19" s="35"/>
      <c r="O19" s="35">
        <f t="shared" si="2"/>
        <v>1</v>
      </c>
      <c r="P19" s="35">
        <f t="shared" si="3"/>
        <v>1</v>
      </c>
      <c r="Q19" s="25">
        <v>0</v>
      </c>
      <c r="R19" s="25">
        <v>1</v>
      </c>
      <c r="S19" s="25">
        <f t="shared" si="4"/>
        <v>1</v>
      </c>
      <c r="T19" s="25"/>
      <c r="U19" s="72">
        <v>0</v>
      </c>
      <c r="V19" s="72">
        <v>0</v>
      </c>
      <c r="W19" s="72">
        <v>0</v>
      </c>
      <c r="X19" s="25"/>
      <c r="Y19" s="25">
        <f t="shared" si="5"/>
        <v>0</v>
      </c>
    </row>
    <row r="20" spans="1:25">
      <c r="A20" s="59">
        <v>16</v>
      </c>
      <c r="B20" s="33" t="s">
        <v>52</v>
      </c>
      <c r="C20" s="59">
        <v>27</v>
      </c>
      <c r="D20" s="34">
        <f t="shared" si="0"/>
        <v>2</v>
      </c>
      <c r="E20" s="25">
        <v>2</v>
      </c>
      <c r="F20" s="25">
        <v>1</v>
      </c>
      <c r="G20" s="35">
        <f t="shared" si="1"/>
        <v>3</v>
      </c>
      <c r="H20" s="46" t="s">
        <v>114</v>
      </c>
      <c r="I20" s="72">
        <v>2</v>
      </c>
      <c r="J20" s="72">
        <v>0</v>
      </c>
      <c r="K20" s="72">
        <v>0</v>
      </c>
      <c r="L20" s="72">
        <v>0</v>
      </c>
      <c r="M20" s="72">
        <v>0</v>
      </c>
      <c r="N20" s="35"/>
      <c r="O20" s="35">
        <f t="shared" si="2"/>
        <v>2</v>
      </c>
      <c r="P20" s="35">
        <f t="shared" si="3"/>
        <v>2</v>
      </c>
      <c r="Q20" s="25">
        <v>2</v>
      </c>
      <c r="R20" s="25">
        <v>0</v>
      </c>
      <c r="S20" s="25">
        <f t="shared" si="4"/>
        <v>2</v>
      </c>
      <c r="T20" s="25"/>
      <c r="U20" s="72">
        <v>2</v>
      </c>
      <c r="V20" s="72">
        <v>1</v>
      </c>
      <c r="W20" s="72">
        <v>0</v>
      </c>
      <c r="X20" s="25"/>
      <c r="Y20" s="25">
        <f t="shared" si="5"/>
        <v>3</v>
      </c>
    </row>
    <row r="21" spans="1:25">
      <c r="A21" s="59">
        <v>17</v>
      </c>
      <c r="B21" s="33" t="s">
        <v>53</v>
      </c>
      <c r="C21" s="59">
        <v>15</v>
      </c>
      <c r="D21" s="34">
        <f t="shared" si="0"/>
        <v>1</v>
      </c>
      <c r="E21" s="25">
        <v>1</v>
      </c>
      <c r="F21" s="25">
        <v>5</v>
      </c>
      <c r="G21" s="35">
        <f t="shared" si="1"/>
        <v>6</v>
      </c>
      <c r="H21" s="25"/>
      <c r="I21" s="72">
        <v>1</v>
      </c>
      <c r="J21" s="72">
        <v>0</v>
      </c>
      <c r="K21" s="72">
        <v>0</v>
      </c>
      <c r="L21" s="72">
        <v>0</v>
      </c>
      <c r="M21" s="72">
        <v>0</v>
      </c>
      <c r="N21" s="35"/>
      <c r="O21" s="35">
        <f t="shared" si="2"/>
        <v>1</v>
      </c>
      <c r="P21" s="35">
        <f t="shared" si="3"/>
        <v>1</v>
      </c>
      <c r="Q21" s="25">
        <v>1</v>
      </c>
      <c r="R21" s="25">
        <v>1</v>
      </c>
      <c r="S21" s="25">
        <f t="shared" si="4"/>
        <v>2</v>
      </c>
      <c r="T21" s="25"/>
      <c r="U21" s="72">
        <v>1</v>
      </c>
      <c r="V21" s="72">
        <v>0</v>
      </c>
      <c r="W21" s="72">
        <v>0</v>
      </c>
      <c r="X21" s="25"/>
      <c r="Y21" s="25">
        <f t="shared" si="5"/>
        <v>1</v>
      </c>
    </row>
    <row r="22" spans="1:25">
      <c r="A22" s="59">
        <v>18</v>
      </c>
      <c r="B22" s="33" t="s">
        <v>54</v>
      </c>
      <c r="C22" s="59">
        <v>16</v>
      </c>
      <c r="D22" s="34">
        <f t="shared" si="0"/>
        <v>1</v>
      </c>
      <c r="E22" s="25">
        <v>0</v>
      </c>
      <c r="F22" s="25">
        <v>5</v>
      </c>
      <c r="G22" s="35">
        <f t="shared" si="1"/>
        <v>5</v>
      </c>
      <c r="H22" s="47"/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35"/>
      <c r="O22" s="35">
        <f t="shared" si="2"/>
        <v>0</v>
      </c>
      <c r="P22" s="35">
        <f t="shared" si="3"/>
        <v>1</v>
      </c>
      <c r="Q22" s="25">
        <v>1</v>
      </c>
      <c r="R22" s="25">
        <v>0</v>
      </c>
      <c r="S22" s="25">
        <f t="shared" si="4"/>
        <v>1</v>
      </c>
      <c r="T22" s="25"/>
      <c r="U22" s="72">
        <v>1</v>
      </c>
      <c r="V22" s="72">
        <v>0</v>
      </c>
      <c r="W22" s="72">
        <v>0</v>
      </c>
      <c r="X22" s="25"/>
      <c r="Y22" s="25">
        <f t="shared" si="5"/>
        <v>1</v>
      </c>
    </row>
    <row r="23" spans="1:25">
      <c r="A23" s="59">
        <v>19</v>
      </c>
      <c r="B23" s="33" t="s">
        <v>55</v>
      </c>
      <c r="C23" s="59">
        <v>7</v>
      </c>
      <c r="D23" s="34">
        <f t="shared" si="0"/>
        <v>1</v>
      </c>
      <c r="E23" s="25">
        <v>0</v>
      </c>
      <c r="F23" s="25">
        <v>0</v>
      </c>
      <c r="G23" s="35">
        <f t="shared" si="1"/>
        <v>0</v>
      </c>
      <c r="H23" s="48" t="s">
        <v>129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35"/>
      <c r="O23" s="35">
        <f t="shared" si="2"/>
        <v>0</v>
      </c>
      <c r="P23" s="35">
        <f t="shared" si="3"/>
        <v>1</v>
      </c>
      <c r="Q23" s="25">
        <v>1</v>
      </c>
      <c r="R23" s="25">
        <v>0</v>
      </c>
      <c r="S23" s="25">
        <f t="shared" si="4"/>
        <v>1</v>
      </c>
      <c r="T23" s="25"/>
      <c r="U23" s="72">
        <v>0</v>
      </c>
      <c r="V23" s="72">
        <v>1</v>
      </c>
      <c r="W23" s="72">
        <v>0</v>
      </c>
      <c r="X23" s="25"/>
      <c r="Y23" s="25">
        <f t="shared" si="5"/>
        <v>1</v>
      </c>
    </row>
    <row r="24" spans="1:25">
      <c r="A24" s="59">
        <v>20</v>
      </c>
      <c r="B24" s="33" t="s">
        <v>56</v>
      </c>
      <c r="C24" s="59">
        <v>6</v>
      </c>
      <c r="D24" s="34">
        <f t="shared" si="0"/>
        <v>1</v>
      </c>
      <c r="E24" s="25">
        <v>0</v>
      </c>
      <c r="F24" s="25">
        <v>3</v>
      </c>
      <c r="G24" s="35">
        <f t="shared" si="1"/>
        <v>3</v>
      </c>
      <c r="H24" s="25" t="s">
        <v>118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35"/>
      <c r="O24" s="35">
        <f t="shared" si="2"/>
        <v>0</v>
      </c>
      <c r="P24" s="35">
        <f t="shared" si="3"/>
        <v>1</v>
      </c>
      <c r="Q24" s="25">
        <v>0</v>
      </c>
      <c r="R24" s="25">
        <v>3</v>
      </c>
      <c r="S24" s="25">
        <f t="shared" si="4"/>
        <v>3</v>
      </c>
      <c r="T24" s="25" t="s">
        <v>118</v>
      </c>
      <c r="U24" s="72">
        <v>0</v>
      </c>
      <c r="V24" s="72">
        <v>0</v>
      </c>
      <c r="W24" s="72">
        <v>0</v>
      </c>
      <c r="X24" s="25"/>
      <c r="Y24" s="25">
        <f t="shared" si="5"/>
        <v>0</v>
      </c>
    </row>
    <row r="25" spans="1:25">
      <c r="A25" s="59">
        <v>21</v>
      </c>
      <c r="B25" s="33" t="s">
        <v>57</v>
      </c>
      <c r="C25" s="59">
        <v>41</v>
      </c>
      <c r="D25" s="34">
        <f t="shared" si="0"/>
        <v>3</v>
      </c>
      <c r="E25" s="25">
        <v>0</v>
      </c>
      <c r="F25" s="25">
        <v>1</v>
      </c>
      <c r="G25" s="35">
        <f t="shared" si="1"/>
        <v>1</v>
      </c>
      <c r="H25" s="25"/>
      <c r="I25" s="72">
        <v>2</v>
      </c>
      <c r="J25" s="72">
        <v>0</v>
      </c>
      <c r="K25" s="72">
        <v>0</v>
      </c>
      <c r="L25" s="72">
        <v>0</v>
      </c>
      <c r="M25" s="72">
        <v>2</v>
      </c>
      <c r="N25" s="35"/>
      <c r="O25" s="35">
        <f t="shared" si="2"/>
        <v>4</v>
      </c>
      <c r="P25" s="35">
        <f t="shared" si="3"/>
        <v>3</v>
      </c>
      <c r="Q25" s="25">
        <v>0</v>
      </c>
      <c r="R25" s="25">
        <v>3</v>
      </c>
      <c r="S25" s="25">
        <f t="shared" si="4"/>
        <v>3</v>
      </c>
      <c r="T25" s="25"/>
      <c r="U25" s="72">
        <v>1</v>
      </c>
      <c r="V25" s="72">
        <v>0</v>
      </c>
      <c r="W25" s="72">
        <v>0</v>
      </c>
      <c r="X25" s="25"/>
      <c r="Y25" s="25">
        <f t="shared" si="5"/>
        <v>1</v>
      </c>
    </row>
    <row r="26" spans="1:25">
      <c r="A26" s="59">
        <v>22</v>
      </c>
      <c r="B26" s="33" t="s">
        <v>58</v>
      </c>
      <c r="C26" s="59">
        <v>5</v>
      </c>
      <c r="D26" s="34">
        <f t="shared" si="0"/>
        <v>1</v>
      </c>
      <c r="E26" s="25">
        <v>0</v>
      </c>
      <c r="F26" s="25">
        <v>2</v>
      </c>
      <c r="G26" s="35">
        <f t="shared" si="1"/>
        <v>2</v>
      </c>
      <c r="H26" s="25"/>
      <c r="I26" s="72">
        <v>0</v>
      </c>
      <c r="J26" s="72">
        <v>0</v>
      </c>
      <c r="K26" s="72">
        <v>0</v>
      </c>
      <c r="L26" s="72">
        <v>0</v>
      </c>
      <c r="M26" s="72">
        <v>1</v>
      </c>
      <c r="N26" s="35"/>
      <c r="O26" s="35">
        <f t="shared" si="2"/>
        <v>1</v>
      </c>
      <c r="P26" s="35">
        <f t="shared" si="3"/>
        <v>1</v>
      </c>
      <c r="Q26" s="25">
        <v>0</v>
      </c>
      <c r="R26" s="25">
        <v>2</v>
      </c>
      <c r="S26" s="25">
        <f t="shared" si="4"/>
        <v>2</v>
      </c>
      <c r="T26" s="25"/>
      <c r="U26" s="72">
        <v>0</v>
      </c>
      <c r="V26" s="72">
        <v>0</v>
      </c>
      <c r="W26" s="72">
        <v>0</v>
      </c>
      <c r="X26" s="25"/>
      <c r="Y26" s="25">
        <f t="shared" si="5"/>
        <v>0</v>
      </c>
    </row>
    <row r="27" spans="1:25">
      <c r="A27" s="59">
        <v>23</v>
      </c>
      <c r="B27" s="33" t="s">
        <v>59</v>
      </c>
      <c r="C27" s="59">
        <v>11</v>
      </c>
      <c r="D27" s="34">
        <f t="shared" si="0"/>
        <v>1</v>
      </c>
      <c r="E27" s="25">
        <v>0</v>
      </c>
      <c r="F27" s="25">
        <v>4</v>
      </c>
      <c r="G27" s="35">
        <f t="shared" si="1"/>
        <v>4</v>
      </c>
      <c r="H27" s="25"/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35">
        <v>1</v>
      </c>
      <c r="O27" s="35">
        <f t="shared" si="2"/>
        <v>1</v>
      </c>
      <c r="P27" s="35">
        <f t="shared" si="3"/>
        <v>1</v>
      </c>
      <c r="Q27" s="25">
        <v>1</v>
      </c>
      <c r="R27" s="25">
        <v>0</v>
      </c>
      <c r="S27" s="25">
        <f t="shared" si="4"/>
        <v>1</v>
      </c>
      <c r="T27" s="25"/>
      <c r="U27" s="72">
        <v>0</v>
      </c>
      <c r="V27" s="72">
        <v>0</v>
      </c>
      <c r="W27" s="72">
        <v>0</v>
      </c>
      <c r="X27" s="25">
        <v>1</v>
      </c>
      <c r="Y27" s="25">
        <f t="shared" si="5"/>
        <v>1</v>
      </c>
    </row>
    <row r="28" spans="1:25">
      <c r="A28" s="59">
        <v>24</v>
      </c>
      <c r="B28" s="33" t="s">
        <v>60</v>
      </c>
      <c r="C28" s="59">
        <v>9</v>
      </c>
      <c r="D28" s="34">
        <f t="shared" si="0"/>
        <v>1</v>
      </c>
      <c r="E28" s="25">
        <v>0</v>
      </c>
      <c r="F28" s="25">
        <v>0</v>
      </c>
      <c r="G28" s="35">
        <f t="shared" si="1"/>
        <v>0</v>
      </c>
      <c r="H28" s="25" t="s">
        <v>115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35"/>
      <c r="O28" s="35">
        <f t="shared" si="2"/>
        <v>0</v>
      </c>
      <c r="P28" s="35">
        <f t="shared" si="3"/>
        <v>1</v>
      </c>
      <c r="Q28" s="25">
        <v>1</v>
      </c>
      <c r="R28" s="25">
        <v>2</v>
      </c>
      <c r="S28" s="25">
        <f t="shared" si="4"/>
        <v>3</v>
      </c>
      <c r="T28" s="25"/>
      <c r="U28" s="72">
        <v>1</v>
      </c>
      <c r="V28" s="72">
        <v>0</v>
      </c>
      <c r="W28" s="72">
        <v>0</v>
      </c>
      <c r="X28" s="25"/>
      <c r="Y28" s="25">
        <f t="shared" si="5"/>
        <v>1</v>
      </c>
    </row>
    <row r="29" spans="1:25">
      <c r="A29" s="59">
        <v>25</v>
      </c>
      <c r="B29" s="33" t="s">
        <v>61</v>
      </c>
      <c r="C29" s="59">
        <v>6</v>
      </c>
      <c r="D29" s="34">
        <f t="shared" si="0"/>
        <v>1</v>
      </c>
      <c r="E29" s="25">
        <v>0</v>
      </c>
      <c r="F29" s="25">
        <v>3</v>
      </c>
      <c r="G29" s="35">
        <f t="shared" si="1"/>
        <v>3</v>
      </c>
      <c r="H29" s="25"/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35"/>
      <c r="O29" s="35">
        <f t="shared" si="2"/>
        <v>0</v>
      </c>
      <c r="P29" s="35">
        <f t="shared" si="3"/>
        <v>1</v>
      </c>
      <c r="Q29" s="25">
        <v>1</v>
      </c>
      <c r="R29" s="25">
        <v>3</v>
      </c>
      <c r="S29" s="25">
        <f t="shared" si="4"/>
        <v>4</v>
      </c>
      <c r="T29" s="25"/>
      <c r="U29" s="72">
        <v>0</v>
      </c>
      <c r="V29" s="72">
        <v>0</v>
      </c>
      <c r="W29" s="72">
        <v>0</v>
      </c>
      <c r="X29" s="25">
        <v>1</v>
      </c>
      <c r="Y29" s="25">
        <f t="shared" si="5"/>
        <v>1</v>
      </c>
    </row>
    <row r="30" spans="1:25">
      <c r="A30" s="59">
        <v>26</v>
      </c>
      <c r="B30" s="33" t="s">
        <v>62</v>
      </c>
      <c r="C30" s="59">
        <v>3</v>
      </c>
      <c r="D30" s="34">
        <f t="shared" si="0"/>
        <v>1</v>
      </c>
      <c r="E30" s="25">
        <v>0</v>
      </c>
      <c r="F30" s="25">
        <v>0</v>
      </c>
      <c r="G30" s="35">
        <f t="shared" si="1"/>
        <v>0</v>
      </c>
      <c r="H30" s="48" t="s">
        <v>119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35"/>
      <c r="O30" s="35">
        <f t="shared" si="2"/>
        <v>0</v>
      </c>
      <c r="P30" s="35">
        <f t="shared" si="3"/>
        <v>1</v>
      </c>
      <c r="Q30" s="25">
        <v>0</v>
      </c>
      <c r="R30" s="25">
        <v>0</v>
      </c>
      <c r="S30" s="25">
        <f t="shared" si="4"/>
        <v>0</v>
      </c>
      <c r="T30" s="25" t="s">
        <v>119</v>
      </c>
      <c r="U30" s="72">
        <v>0</v>
      </c>
      <c r="V30" s="72">
        <v>0</v>
      </c>
      <c r="W30" s="72">
        <v>0</v>
      </c>
      <c r="X30" s="25"/>
      <c r="Y30" s="25">
        <f t="shared" si="5"/>
        <v>0</v>
      </c>
    </row>
    <row r="31" spans="1:25">
      <c r="A31" s="59">
        <v>27</v>
      </c>
      <c r="B31" s="33" t="s">
        <v>63</v>
      </c>
      <c r="C31" s="59">
        <v>6</v>
      </c>
      <c r="D31" s="34">
        <f t="shared" si="0"/>
        <v>1</v>
      </c>
      <c r="E31" s="25">
        <v>0</v>
      </c>
      <c r="F31" s="25">
        <v>3</v>
      </c>
      <c r="G31" s="35">
        <f t="shared" si="1"/>
        <v>3</v>
      </c>
      <c r="H31" s="25"/>
      <c r="I31" s="72">
        <v>0</v>
      </c>
      <c r="J31" s="72">
        <v>0</v>
      </c>
      <c r="K31" s="72">
        <v>0</v>
      </c>
      <c r="L31" s="72">
        <v>0</v>
      </c>
      <c r="M31" s="72">
        <v>1</v>
      </c>
      <c r="N31" s="35"/>
      <c r="O31" s="35">
        <f t="shared" si="2"/>
        <v>1</v>
      </c>
      <c r="P31" s="35">
        <f t="shared" si="3"/>
        <v>1</v>
      </c>
      <c r="Q31" s="25">
        <v>0</v>
      </c>
      <c r="R31" s="25">
        <v>3</v>
      </c>
      <c r="S31" s="25">
        <f t="shared" si="4"/>
        <v>3</v>
      </c>
      <c r="T31" s="25"/>
      <c r="U31" s="72">
        <v>0</v>
      </c>
      <c r="V31" s="72">
        <v>0</v>
      </c>
      <c r="W31" s="72">
        <v>0</v>
      </c>
      <c r="X31" s="25"/>
      <c r="Y31" s="25">
        <f t="shared" si="5"/>
        <v>0</v>
      </c>
    </row>
    <row r="32" spans="1:25">
      <c r="A32" s="59">
        <v>28</v>
      </c>
      <c r="B32" s="33" t="s">
        <v>64</v>
      </c>
      <c r="C32" s="59">
        <v>6</v>
      </c>
      <c r="D32" s="34">
        <f t="shared" si="0"/>
        <v>1</v>
      </c>
      <c r="E32" s="25">
        <v>0</v>
      </c>
      <c r="F32" s="25">
        <v>2</v>
      </c>
      <c r="G32" s="35">
        <f t="shared" si="1"/>
        <v>2</v>
      </c>
      <c r="H32" s="25"/>
      <c r="I32" s="72">
        <v>0</v>
      </c>
      <c r="J32" s="72">
        <v>0</v>
      </c>
      <c r="K32" s="72">
        <v>1</v>
      </c>
      <c r="L32" s="72">
        <v>0</v>
      </c>
      <c r="M32" s="72">
        <v>0</v>
      </c>
      <c r="N32" s="35"/>
      <c r="O32" s="35">
        <f t="shared" si="2"/>
        <v>1</v>
      </c>
      <c r="P32" s="35">
        <f t="shared" si="3"/>
        <v>1</v>
      </c>
      <c r="Q32" s="25">
        <v>0</v>
      </c>
      <c r="R32" s="25">
        <v>1</v>
      </c>
      <c r="S32" s="25">
        <f t="shared" si="4"/>
        <v>1</v>
      </c>
      <c r="T32" s="25"/>
      <c r="U32" s="72">
        <v>0</v>
      </c>
      <c r="V32" s="72">
        <v>0</v>
      </c>
      <c r="W32" s="72">
        <v>0</v>
      </c>
      <c r="X32" s="25"/>
      <c r="Y32" s="25">
        <f t="shared" si="5"/>
        <v>0</v>
      </c>
    </row>
    <row r="33" spans="1:25" s="54" customFormat="1">
      <c r="A33" s="49">
        <v>29</v>
      </c>
      <c r="B33" s="50" t="s">
        <v>65</v>
      </c>
      <c r="C33" s="49">
        <v>30</v>
      </c>
      <c r="D33" s="51">
        <f t="shared" si="0"/>
        <v>2</v>
      </c>
      <c r="E33" s="52">
        <v>0</v>
      </c>
      <c r="F33" s="52">
        <v>0</v>
      </c>
      <c r="G33" s="53">
        <f t="shared" si="1"/>
        <v>0</v>
      </c>
      <c r="H33" s="52"/>
      <c r="I33" s="72">
        <v>1</v>
      </c>
      <c r="J33" s="72">
        <v>0</v>
      </c>
      <c r="K33" s="72">
        <v>0</v>
      </c>
      <c r="L33" s="72">
        <v>0</v>
      </c>
      <c r="M33" s="72">
        <v>2</v>
      </c>
      <c r="N33" s="53"/>
      <c r="O33" s="69">
        <f t="shared" si="2"/>
        <v>3</v>
      </c>
      <c r="P33" s="53">
        <f t="shared" si="3"/>
        <v>2</v>
      </c>
      <c r="Q33" s="52">
        <v>4</v>
      </c>
      <c r="R33" s="52">
        <v>0</v>
      </c>
      <c r="S33" s="52">
        <f t="shared" si="4"/>
        <v>4</v>
      </c>
      <c r="T33" s="52"/>
      <c r="U33" s="72">
        <v>4</v>
      </c>
      <c r="V33" s="72">
        <v>0</v>
      </c>
      <c r="W33" s="72">
        <v>0</v>
      </c>
      <c r="X33" s="52"/>
      <c r="Y33" s="52">
        <f t="shared" si="5"/>
        <v>4</v>
      </c>
    </row>
    <row r="34" spans="1:25">
      <c r="A34" s="59">
        <v>30</v>
      </c>
      <c r="B34" s="33" t="s">
        <v>66</v>
      </c>
      <c r="C34" s="59">
        <v>4</v>
      </c>
      <c r="D34" s="34">
        <f t="shared" si="0"/>
        <v>1</v>
      </c>
      <c r="E34" s="25">
        <v>0</v>
      </c>
      <c r="F34" s="25">
        <v>2</v>
      </c>
      <c r="G34" s="35">
        <f t="shared" si="1"/>
        <v>2</v>
      </c>
      <c r="H34" s="25"/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35"/>
      <c r="O34" s="35">
        <f t="shared" si="2"/>
        <v>0</v>
      </c>
      <c r="P34" s="35">
        <f t="shared" si="3"/>
        <v>1</v>
      </c>
      <c r="Q34" s="25">
        <v>1</v>
      </c>
      <c r="R34" s="25">
        <v>2</v>
      </c>
      <c r="S34" s="25">
        <f t="shared" si="4"/>
        <v>3</v>
      </c>
      <c r="T34" s="25"/>
      <c r="U34" s="72">
        <v>1</v>
      </c>
      <c r="V34" s="72">
        <v>0</v>
      </c>
      <c r="W34" s="72">
        <v>0</v>
      </c>
      <c r="X34" s="25"/>
      <c r="Y34" s="25">
        <f t="shared" si="5"/>
        <v>1</v>
      </c>
    </row>
    <row r="35" spans="1:25">
      <c r="A35" s="59">
        <v>31</v>
      </c>
      <c r="B35" s="33" t="s">
        <v>67</v>
      </c>
      <c r="C35" s="59">
        <v>42</v>
      </c>
      <c r="D35" s="34">
        <f t="shared" si="0"/>
        <v>3</v>
      </c>
      <c r="E35" s="25">
        <v>1</v>
      </c>
      <c r="F35" s="25">
        <v>6</v>
      </c>
      <c r="G35" s="35">
        <f t="shared" si="1"/>
        <v>7</v>
      </c>
      <c r="H35" s="25"/>
      <c r="I35" s="72">
        <v>0</v>
      </c>
      <c r="J35" s="72">
        <v>0</v>
      </c>
      <c r="K35" s="72">
        <v>0</v>
      </c>
      <c r="L35" s="72">
        <v>0</v>
      </c>
      <c r="M35" s="72">
        <v>1</v>
      </c>
      <c r="N35" s="35">
        <v>1</v>
      </c>
      <c r="O35" s="35">
        <f t="shared" si="2"/>
        <v>2</v>
      </c>
      <c r="P35" s="35">
        <f t="shared" si="3"/>
        <v>3</v>
      </c>
      <c r="Q35" s="25">
        <v>0</v>
      </c>
      <c r="R35" s="25">
        <v>2</v>
      </c>
      <c r="S35" s="25">
        <f t="shared" si="4"/>
        <v>2</v>
      </c>
      <c r="T35" s="25"/>
      <c r="U35" s="72">
        <v>2</v>
      </c>
      <c r="V35" s="72">
        <v>0</v>
      </c>
      <c r="W35" s="72">
        <v>0</v>
      </c>
      <c r="X35" s="25"/>
      <c r="Y35" s="25">
        <f t="shared" si="5"/>
        <v>2</v>
      </c>
    </row>
    <row r="36" spans="1:25">
      <c r="A36" s="59">
        <v>32</v>
      </c>
      <c r="B36" s="33" t="s">
        <v>68</v>
      </c>
      <c r="C36" s="59">
        <v>13</v>
      </c>
      <c r="D36" s="34">
        <f t="shared" si="0"/>
        <v>1</v>
      </c>
      <c r="E36" s="25">
        <v>0</v>
      </c>
      <c r="F36" s="25">
        <v>5</v>
      </c>
      <c r="G36" s="35">
        <f t="shared" si="1"/>
        <v>5</v>
      </c>
      <c r="H36" s="25"/>
      <c r="I36" s="72">
        <v>1</v>
      </c>
      <c r="J36" s="72">
        <v>0</v>
      </c>
      <c r="K36" s="72">
        <v>0</v>
      </c>
      <c r="L36" s="72">
        <v>0</v>
      </c>
      <c r="M36" s="72">
        <v>2</v>
      </c>
      <c r="N36" s="35"/>
      <c r="O36" s="35">
        <f t="shared" si="2"/>
        <v>3</v>
      </c>
      <c r="P36" s="35">
        <f t="shared" si="3"/>
        <v>1</v>
      </c>
      <c r="Q36" s="25">
        <v>1</v>
      </c>
      <c r="R36" s="25">
        <v>0</v>
      </c>
      <c r="S36" s="25">
        <f t="shared" si="4"/>
        <v>1</v>
      </c>
      <c r="T36" s="25"/>
      <c r="U36" s="72">
        <v>1</v>
      </c>
      <c r="V36" s="72">
        <v>0</v>
      </c>
      <c r="W36" s="72">
        <v>0</v>
      </c>
      <c r="X36" s="25"/>
      <c r="Y36" s="25">
        <f t="shared" si="5"/>
        <v>1</v>
      </c>
    </row>
    <row r="37" spans="1:25">
      <c r="A37" s="59">
        <v>33</v>
      </c>
      <c r="B37" s="33" t="s">
        <v>69</v>
      </c>
      <c r="C37" s="59">
        <v>17</v>
      </c>
      <c r="D37" s="34">
        <f t="shared" si="0"/>
        <v>1</v>
      </c>
      <c r="E37" s="25">
        <v>0</v>
      </c>
      <c r="F37" s="25">
        <v>6</v>
      </c>
      <c r="G37" s="35">
        <f t="shared" si="1"/>
        <v>6</v>
      </c>
      <c r="H37" s="25" t="s">
        <v>126</v>
      </c>
      <c r="I37" s="72">
        <v>1</v>
      </c>
      <c r="J37" s="72">
        <v>0</v>
      </c>
      <c r="K37" s="72">
        <v>1</v>
      </c>
      <c r="L37" s="72">
        <v>0</v>
      </c>
      <c r="M37" s="72">
        <v>0</v>
      </c>
      <c r="N37" s="35"/>
      <c r="O37" s="35">
        <f t="shared" si="2"/>
        <v>2</v>
      </c>
      <c r="P37" s="35">
        <f t="shared" si="3"/>
        <v>1</v>
      </c>
      <c r="Q37" s="25">
        <v>0</v>
      </c>
      <c r="R37" s="25">
        <v>0</v>
      </c>
      <c r="S37" s="25">
        <f t="shared" si="4"/>
        <v>0</v>
      </c>
      <c r="T37" s="25" t="s">
        <v>127</v>
      </c>
      <c r="U37" s="72">
        <v>0</v>
      </c>
      <c r="V37" s="72">
        <v>0</v>
      </c>
      <c r="W37" s="72">
        <v>0</v>
      </c>
      <c r="X37" s="25"/>
      <c r="Y37" s="25">
        <f t="shared" si="5"/>
        <v>0</v>
      </c>
    </row>
    <row r="38" spans="1:25" s="54" customFormat="1">
      <c r="A38" s="49">
        <v>34</v>
      </c>
      <c r="B38" s="33" t="s">
        <v>70</v>
      </c>
      <c r="C38" s="49">
        <v>3</v>
      </c>
      <c r="D38" s="51">
        <f t="shared" si="0"/>
        <v>1</v>
      </c>
      <c r="E38" s="52">
        <v>0</v>
      </c>
      <c r="F38" s="52">
        <v>0</v>
      </c>
      <c r="G38" s="53">
        <f t="shared" si="1"/>
        <v>0</v>
      </c>
      <c r="H38" s="52"/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53"/>
      <c r="O38" s="53">
        <f t="shared" si="2"/>
        <v>0</v>
      </c>
      <c r="P38" s="53">
        <f t="shared" si="3"/>
        <v>1</v>
      </c>
      <c r="Q38" s="52">
        <v>0</v>
      </c>
      <c r="R38" s="52">
        <v>0</v>
      </c>
      <c r="S38" s="52">
        <f t="shared" si="4"/>
        <v>0</v>
      </c>
      <c r="T38" s="52"/>
      <c r="U38" s="72">
        <v>0</v>
      </c>
      <c r="V38" s="72">
        <v>0</v>
      </c>
      <c r="W38" s="72">
        <v>0</v>
      </c>
      <c r="X38" s="52"/>
      <c r="Y38" s="52">
        <f t="shared" si="5"/>
        <v>0</v>
      </c>
    </row>
    <row r="39" spans="1:25">
      <c r="A39" s="59">
        <v>35</v>
      </c>
      <c r="B39" s="33" t="s">
        <v>71</v>
      </c>
      <c r="C39" s="59">
        <v>7</v>
      </c>
      <c r="D39" s="34">
        <f t="shared" si="0"/>
        <v>1</v>
      </c>
      <c r="E39" s="25">
        <v>1</v>
      </c>
      <c r="F39" s="25">
        <v>3</v>
      </c>
      <c r="G39" s="35">
        <f t="shared" si="1"/>
        <v>4</v>
      </c>
      <c r="H39" s="25"/>
      <c r="I39" s="72">
        <v>0</v>
      </c>
      <c r="J39" s="72">
        <v>0</v>
      </c>
      <c r="K39" s="72">
        <v>0</v>
      </c>
      <c r="L39" s="72">
        <v>0</v>
      </c>
      <c r="M39" s="72">
        <v>2</v>
      </c>
      <c r="N39" s="35"/>
      <c r="O39" s="35">
        <f t="shared" si="2"/>
        <v>2</v>
      </c>
      <c r="P39" s="35">
        <f t="shared" si="3"/>
        <v>1</v>
      </c>
      <c r="Q39" s="25">
        <v>0</v>
      </c>
      <c r="R39" s="25">
        <v>3</v>
      </c>
      <c r="S39" s="25">
        <f t="shared" si="4"/>
        <v>3</v>
      </c>
      <c r="T39" s="25"/>
      <c r="U39" s="72">
        <v>0</v>
      </c>
      <c r="V39" s="72">
        <v>0</v>
      </c>
      <c r="W39" s="72">
        <v>0</v>
      </c>
      <c r="X39" s="25"/>
      <c r="Y39" s="25">
        <f t="shared" si="5"/>
        <v>0</v>
      </c>
    </row>
    <row r="40" spans="1:25" s="54" customFormat="1">
      <c r="A40" s="49">
        <v>36</v>
      </c>
      <c r="B40" s="33" t="s">
        <v>72</v>
      </c>
      <c r="C40" s="49">
        <v>7</v>
      </c>
      <c r="D40" s="51">
        <f t="shared" si="0"/>
        <v>1</v>
      </c>
      <c r="E40" s="52">
        <v>0</v>
      </c>
      <c r="F40" s="52">
        <v>3</v>
      </c>
      <c r="G40" s="53">
        <f t="shared" si="1"/>
        <v>3</v>
      </c>
      <c r="H40" s="52"/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53"/>
      <c r="O40" s="53">
        <f t="shared" si="2"/>
        <v>0</v>
      </c>
      <c r="P40" s="53">
        <f t="shared" si="3"/>
        <v>1</v>
      </c>
      <c r="Q40" s="52">
        <v>0</v>
      </c>
      <c r="R40" s="52">
        <v>1</v>
      </c>
      <c r="S40" s="52">
        <f t="shared" si="4"/>
        <v>1</v>
      </c>
      <c r="T40" s="52"/>
      <c r="U40" s="72">
        <v>0</v>
      </c>
      <c r="V40" s="72">
        <v>0</v>
      </c>
      <c r="W40" s="72">
        <v>0</v>
      </c>
      <c r="X40" s="52"/>
      <c r="Y40" s="52">
        <f t="shared" si="5"/>
        <v>0</v>
      </c>
    </row>
    <row r="41" spans="1:25">
      <c r="A41" s="59">
        <v>37</v>
      </c>
      <c r="B41" s="33" t="s">
        <v>73</v>
      </c>
      <c r="C41" s="59">
        <v>7</v>
      </c>
      <c r="D41" s="34">
        <f t="shared" si="0"/>
        <v>1</v>
      </c>
      <c r="E41" s="25">
        <v>0</v>
      </c>
      <c r="F41" s="25">
        <v>3</v>
      </c>
      <c r="G41" s="35">
        <f t="shared" si="1"/>
        <v>3</v>
      </c>
      <c r="H41" s="25"/>
      <c r="I41" s="72">
        <v>1</v>
      </c>
      <c r="J41" s="72">
        <v>0</v>
      </c>
      <c r="K41" s="72">
        <v>0</v>
      </c>
      <c r="L41" s="72">
        <v>0</v>
      </c>
      <c r="M41" s="72">
        <v>0</v>
      </c>
      <c r="N41" s="35"/>
      <c r="O41" s="35">
        <f t="shared" si="2"/>
        <v>1</v>
      </c>
      <c r="P41" s="35">
        <f t="shared" si="3"/>
        <v>1</v>
      </c>
      <c r="Q41" s="25">
        <v>0</v>
      </c>
      <c r="R41" s="25">
        <v>0</v>
      </c>
      <c r="S41" s="25">
        <f t="shared" si="4"/>
        <v>0</v>
      </c>
      <c r="T41" s="25" t="s">
        <v>121</v>
      </c>
      <c r="U41" s="72">
        <v>0</v>
      </c>
      <c r="V41" s="72">
        <v>0</v>
      </c>
      <c r="W41" s="72">
        <v>0</v>
      </c>
      <c r="X41" s="25"/>
      <c r="Y41" s="25">
        <f t="shared" si="5"/>
        <v>0</v>
      </c>
    </row>
    <row r="42" spans="1:25">
      <c r="A42" s="59">
        <v>38</v>
      </c>
      <c r="B42" s="33" t="s">
        <v>74</v>
      </c>
      <c r="C42" s="59">
        <v>3</v>
      </c>
      <c r="D42" s="34">
        <f t="shared" si="0"/>
        <v>1</v>
      </c>
      <c r="E42" s="25">
        <v>0</v>
      </c>
      <c r="F42" s="25">
        <v>0</v>
      </c>
      <c r="G42" s="35">
        <f t="shared" si="1"/>
        <v>0</v>
      </c>
      <c r="H42" s="25" t="s">
        <v>120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35"/>
      <c r="O42" s="35">
        <f t="shared" si="2"/>
        <v>0</v>
      </c>
      <c r="P42" s="35">
        <f t="shared" si="3"/>
        <v>1</v>
      </c>
      <c r="Q42" s="25">
        <v>0</v>
      </c>
      <c r="R42" s="25">
        <v>1</v>
      </c>
      <c r="S42" s="25">
        <f t="shared" si="4"/>
        <v>1</v>
      </c>
      <c r="T42" s="25" t="s">
        <v>120</v>
      </c>
      <c r="U42" s="72">
        <v>0</v>
      </c>
      <c r="V42" s="72">
        <v>0</v>
      </c>
      <c r="W42" s="72">
        <v>0</v>
      </c>
      <c r="X42" s="25"/>
      <c r="Y42" s="25">
        <f t="shared" si="5"/>
        <v>0</v>
      </c>
    </row>
    <row r="43" spans="1:25">
      <c r="A43" s="59">
        <v>39</v>
      </c>
      <c r="B43" s="33" t="s">
        <v>75</v>
      </c>
      <c r="C43" s="59">
        <v>49</v>
      </c>
      <c r="D43" s="34">
        <f t="shared" si="0"/>
        <v>3</v>
      </c>
      <c r="E43" s="25">
        <v>1</v>
      </c>
      <c r="F43" s="25">
        <v>9</v>
      </c>
      <c r="G43" s="35">
        <f t="shared" si="1"/>
        <v>10</v>
      </c>
      <c r="H43" s="25"/>
      <c r="I43" s="72">
        <v>1</v>
      </c>
      <c r="J43" s="72">
        <v>0</v>
      </c>
      <c r="K43" s="72">
        <v>1</v>
      </c>
      <c r="L43" s="72">
        <v>0</v>
      </c>
      <c r="M43" s="72">
        <v>0</v>
      </c>
      <c r="N43" s="35"/>
      <c r="O43" s="35">
        <f t="shared" si="2"/>
        <v>2</v>
      </c>
      <c r="P43" s="35">
        <f t="shared" si="3"/>
        <v>3</v>
      </c>
      <c r="Q43" s="25">
        <v>0</v>
      </c>
      <c r="R43" s="25">
        <v>2</v>
      </c>
      <c r="S43" s="25">
        <f t="shared" si="4"/>
        <v>2</v>
      </c>
      <c r="T43" s="25"/>
      <c r="U43" s="72">
        <v>0</v>
      </c>
      <c r="V43" s="72">
        <v>0</v>
      </c>
      <c r="W43" s="72">
        <v>0</v>
      </c>
      <c r="X43" s="25"/>
      <c r="Y43" s="25">
        <f t="shared" si="5"/>
        <v>0</v>
      </c>
    </row>
    <row r="44" spans="1:25">
      <c r="A44" s="59">
        <v>40</v>
      </c>
      <c r="B44" s="33" t="s">
        <v>76</v>
      </c>
      <c r="C44" s="59">
        <v>10</v>
      </c>
      <c r="D44" s="34">
        <f t="shared" si="0"/>
        <v>1</v>
      </c>
      <c r="E44" s="25">
        <v>0</v>
      </c>
      <c r="F44" s="25">
        <v>0</v>
      </c>
      <c r="G44" s="35">
        <f t="shared" si="1"/>
        <v>0</v>
      </c>
      <c r="H44" s="55" t="s">
        <v>113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35"/>
      <c r="O44" s="35">
        <f t="shared" si="2"/>
        <v>0</v>
      </c>
      <c r="P44" s="35">
        <f t="shared" si="3"/>
        <v>1</v>
      </c>
      <c r="Q44" s="25">
        <v>0</v>
      </c>
      <c r="R44" s="25">
        <v>0</v>
      </c>
      <c r="S44" s="25">
        <f t="shared" si="4"/>
        <v>0</v>
      </c>
      <c r="T44" s="25"/>
      <c r="U44" s="72">
        <v>0</v>
      </c>
      <c r="V44" s="72">
        <v>0</v>
      </c>
      <c r="W44" s="72">
        <v>0</v>
      </c>
      <c r="X44" s="25"/>
      <c r="Y44" s="25">
        <f t="shared" si="5"/>
        <v>0</v>
      </c>
    </row>
    <row r="45" spans="1:25">
      <c r="A45" s="59">
        <v>41</v>
      </c>
      <c r="B45" s="33" t="s">
        <v>77</v>
      </c>
      <c r="C45" s="59">
        <v>59</v>
      </c>
      <c r="D45" s="34">
        <f t="shared" si="0"/>
        <v>4</v>
      </c>
      <c r="E45" s="25">
        <v>2</v>
      </c>
      <c r="F45" s="25">
        <v>0</v>
      </c>
      <c r="G45" s="35">
        <f t="shared" si="1"/>
        <v>2</v>
      </c>
      <c r="H45" s="25"/>
      <c r="I45" s="72">
        <v>0</v>
      </c>
      <c r="J45" s="72">
        <v>0</v>
      </c>
      <c r="K45" s="72">
        <v>0</v>
      </c>
      <c r="L45" s="72">
        <v>0</v>
      </c>
      <c r="M45" s="72">
        <v>2</v>
      </c>
      <c r="N45" s="35"/>
      <c r="O45" s="35">
        <f t="shared" si="2"/>
        <v>2</v>
      </c>
      <c r="P45" s="35">
        <f t="shared" si="3"/>
        <v>4</v>
      </c>
      <c r="Q45" s="25">
        <v>2</v>
      </c>
      <c r="R45" s="25">
        <v>0</v>
      </c>
      <c r="S45" s="25">
        <f t="shared" si="4"/>
        <v>2</v>
      </c>
      <c r="T45" s="25"/>
      <c r="U45" s="72">
        <v>2</v>
      </c>
      <c r="V45" s="72">
        <v>0</v>
      </c>
      <c r="W45" s="72">
        <v>0</v>
      </c>
      <c r="X45" s="25"/>
      <c r="Y45" s="25">
        <f t="shared" si="5"/>
        <v>2</v>
      </c>
    </row>
    <row r="46" spans="1:25">
      <c r="A46" s="59">
        <v>42</v>
      </c>
      <c r="B46" s="33" t="s">
        <v>78</v>
      </c>
      <c r="C46" s="59">
        <v>32</v>
      </c>
      <c r="D46" s="34">
        <f t="shared" si="0"/>
        <v>2</v>
      </c>
      <c r="E46" s="25">
        <v>0</v>
      </c>
      <c r="F46" s="25">
        <v>6</v>
      </c>
      <c r="G46" s="35">
        <f t="shared" si="1"/>
        <v>6</v>
      </c>
      <c r="H46" s="25" t="s">
        <v>128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35"/>
      <c r="O46" s="35">
        <f t="shared" si="2"/>
        <v>0</v>
      </c>
      <c r="P46" s="35">
        <f t="shared" si="3"/>
        <v>2</v>
      </c>
      <c r="Q46" s="25">
        <v>2</v>
      </c>
      <c r="R46" s="25">
        <v>3</v>
      </c>
      <c r="S46" s="25">
        <f t="shared" si="4"/>
        <v>5</v>
      </c>
      <c r="T46" s="25"/>
      <c r="U46" s="72">
        <v>2</v>
      </c>
      <c r="V46" s="72">
        <v>0</v>
      </c>
      <c r="W46" s="72">
        <v>0</v>
      </c>
      <c r="X46" s="25"/>
      <c r="Y46" s="25">
        <f t="shared" si="5"/>
        <v>2</v>
      </c>
    </row>
    <row r="47" spans="1:25">
      <c r="A47" s="59">
        <v>43</v>
      </c>
      <c r="B47" s="33" t="s">
        <v>79</v>
      </c>
      <c r="C47" s="59">
        <v>24</v>
      </c>
      <c r="D47" s="34">
        <f t="shared" si="0"/>
        <v>2</v>
      </c>
      <c r="E47" s="25">
        <v>2</v>
      </c>
      <c r="F47" s="25">
        <v>6</v>
      </c>
      <c r="G47" s="35">
        <f t="shared" si="1"/>
        <v>8</v>
      </c>
      <c r="H47" s="25"/>
      <c r="I47" s="72">
        <v>0</v>
      </c>
      <c r="J47" s="72">
        <v>0</v>
      </c>
      <c r="K47" s="72">
        <v>2</v>
      </c>
      <c r="L47" s="72">
        <v>0</v>
      </c>
      <c r="M47" s="72">
        <v>0</v>
      </c>
      <c r="N47" s="35"/>
      <c r="O47" s="35">
        <f t="shared" si="2"/>
        <v>2</v>
      </c>
      <c r="P47" s="35">
        <f t="shared" si="3"/>
        <v>2</v>
      </c>
      <c r="Q47" s="25">
        <v>1</v>
      </c>
      <c r="R47" s="25">
        <v>0</v>
      </c>
      <c r="S47" s="25">
        <f t="shared" si="4"/>
        <v>1</v>
      </c>
      <c r="T47" s="25"/>
      <c r="U47" s="72">
        <v>0</v>
      </c>
      <c r="V47" s="72">
        <v>1</v>
      </c>
      <c r="W47" s="72">
        <v>0</v>
      </c>
      <c r="X47" s="25"/>
      <c r="Y47" s="25">
        <f t="shared" si="5"/>
        <v>1</v>
      </c>
    </row>
    <row r="48" spans="1:25">
      <c r="A48" s="59">
        <v>44</v>
      </c>
      <c r="B48" s="33" t="s">
        <v>80</v>
      </c>
      <c r="C48" s="59">
        <v>34</v>
      </c>
      <c r="D48" s="34">
        <f t="shared" si="0"/>
        <v>2</v>
      </c>
      <c r="E48" s="25">
        <v>1</v>
      </c>
      <c r="F48" s="25">
        <v>6</v>
      </c>
      <c r="G48" s="35">
        <f t="shared" si="1"/>
        <v>7</v>
      </c>
      <c r="H48" s="25"/>
      <c r="I48" s="72">
        <v>1</v>
      </c>
      <c r="J48" s="72">
        <v>0</v>
      </c>
      <c r="K48" s="72">
        <v>1</v>
      </c>
      <c r="L48" s="72">
        <v>0</v>
      </c>
      <c r="M48" s="72">
        <v>1</v>
      </c>
      <c r="N48" s="35"/>
      <c r="O48" s="35">
        <f t="shared" si="2"/>
        <v>3</v>
      </c>
      <c r="P48" s="35">
        <f t="shared" si="3"/>
        <v>2</v>
      </c>
      <c r="Q48" s="25">
        <v>0</v>
      </c>
      <c r="R48" s="25">
        <v>2</v>
      </c>
      <c r="S48" s="25">
        <f t="shared" si="4"/>
        <v>2</v>
      </c>
      <c r="T48" s="25"/>
      <c r="U48" s="72">
        <v>0</v>
      </c>
      <c r="V48" s="72">
        <v>0</v>
      </c>
      <c r="W48" s="72">
        <v>0</v>
      </c>
      <c r="X48" s="25"/>
      <c r="Y48" s="25">
        <f t="shared" si="5"/>
        <v>0</v>
      </c>
    </row>
    <row r="49" spans="1:25">
      <c r="A49" s="59">
        <v>45</v>
      </c>
      <c r="B49" s="33" t="s">
        <v>81</v>
      </c>
      <c r="C49" s="59">
        <v>54</v>
      </c>
      <c r="D49" s="34">
        <f t="shared" si="0"/>
        <v>3</v>
      </c>
      <c r="E49" s="25">
        <v>0</v>
      </c>
      <c r="F49" s="25">
        <v>0</v>
      </c>
      <c r="G49" s="35">
        <f t="shared" si="1"/>
        <v>0</v>
      </c>
      <c r="H49" s="25" t="s">
        <v>125</v>
      </c>
      <c r="I49" s="72">
        <v>0</v>
      </c>
      <c r="J49" s="72">
        <v>0</v>
      </c>
      <c r="K49" s="72">
        <v>0</v>
      </c>
      <c r="L49" s="72">
        <v>0</v>
      </c>
      <c r="M49" s="72">
        <v>1</v>
      </c>
      <c r="N49" s="35"/>
      <c r="O49" s="35">
        <f t="shared" si="2"/>
        <v>1</v>
      </c>
      <c r="P49" s="35">
        <f t="shared" si="3"/>
        <v>3</v>
      </c>
      <c r="Q49" s="25">
        <v>4</v>
      </c>
      <c r="R49" s="25">
        <v>2</v>
      </c>
      <c r="S49" s="25">
        <f t="shared" si="4"/>
        <v>6</v>
      </c>
      <c r="T49" s="25"/>
      <c r="U49" s="72">
        <v>2</v>
      </c>
      <c r="V49" s="72">
        <v>1</v>
      </c>
      <c r="W49" s="72">
        <v>0</v>
      </c>
      <c r="X49" s="25">
        <v>1</v>
      </c>
      <c r="Y49" s="25">
        <f t="shared" si="5"/>
        <v>4</v>
      </c>
    </row>
    <row r="50" spans="1:25">
      <c r="A50" s="59">
        <v>46</v>
      </c>
      <c r="B50" s="33" t="s">
        <v>82</v>
      </c>
      <c r="C50" s="59">
        <v>5</v>
      </c>
      <c r="D50" s="34">
        <f t="shared" si="0"/>
        <v>1</v>
      </c>
      <c r="E50" s="25">
        <v>0</v>
      </c>
      <c r="F50" s="25">
        <v>1</v>
      </c>
      <c r="G50" s="35">
        <f t="shared" si="1"/>
        <v>1</v>
      </c>
      <c r="H50" s="25"/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35"/>
      <c r="O50" s="35">
        <f t="shared" si="2"/>
        <v>0</v>
      </c>
      <c r="P50" s="35">
        <f t="shared" si="3"/>
        <v>1</v>
      </c>
      <c r="Q50" s="25">
        <v>0</v>
      </c>
      <c r="R50" s="25">
        <v>1</v>
      </c>
      <c r="S50" s="25">
        <f t="shared" si="4"/>
        <v>1</v>
      </c>
      <c r="T50" s="25"/>
      <c r="U50" s="72">
        <v>1</v>
      </c>
      <c r="V50" s="72">
        <v>0</v>
      </c>
      <c r="W50" s="72">
        <v>0</v>
      </c>
      <c r="X50" s="25"/>
      <c r="Y50" s="25">
        <f t="shared" si="5"/>
        <v>1</v>
      </c>
    </row>
    <row r="51" spans="1:25">
      <c r="A51" s="59">
        <v>47</v>
      </c>
      <c r="B51" s="50" t="s">
        <v>83</v>
      </c>
      <c r="C51" s="59">
        <v>12</v>
      </c>
      <c r="D51" s="34">
        <f t="shared" si="0"/>
        <v>1</v>
      </c>
      <c r="E51" s="25">
        <v>0</v>
      </c>
      <c r="F51" s="25">
        <v>3</v>
      </c>
      <c r="G51" s="35">
        <f t="shared" si="1"/>
        <v>3</v>
      </c>
      <c r="H51" s="25" t="s">
        <v>130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35"/>
      <c r="O51" s="35">
        <f t="shared" si="2"/>
        <v>0</v>
      </c>
      <c r="P51" s="35">
        <f t="shared" si="3"/>
        <v>1</v>
      </c>
      <c r="Q51" s="25">
        <v>1</v>
      </c>
      <c r="R51" s="25">
        <v>0</v>
      </c>
      <c r="S51" s="25">
        <f t="shared" si="4"/>
        <v>1</v>
      </c>
      <c r="T51" s="25"/>
      <c r="U51" s="72">
        <v>1</v>
      </c>
      <c r="V51" s="72">
        <v>0</v>
      </c>
      <c r="W51" s="72">
        <v>0</v>
      </c>
      <c r="X51" s="25"/>
      <c r="Y51" s="25">
        <f t="shared" si="5"/>
        <v>1</v>
      </c>
    </row>
    <row r="52" spans="1:25">
      <c r="A52" s="59">
        <v>48</v>
      </c>
      <c r="B52" s="33" t="s">
        <v>84</v>
      </c>
      <c r="C52" s="59">
        <v>56</v>
      </c>
      <c r="D52" s="34">
        <f t="shared" si="0"/>
        <v>4</v>
      </c>
      <c r="E52" s="25">
        <v>3</v>
      </c>
      <c r="F52" s="25">
        <v>0</v>
      </c>
      <c r="G52" s="35">
        <f t="shared" si="1"/>
        <v>3</v>
      </c>
      <c r="H52" s="25"/>
      <c r="I52" s="72">
        <v>1</v>
      </c>
      <c r="J52" s="72">
        <v>0</v>
      </c>
      <c r="K52" s="72">
        <v>0</v>
      </c>
      <c r="L52" s="72">
        <v>0</v>
      </c>
      <c r="M52" s="72">
        <v>2</v>
      </c>
      <c r="N52" s="35"/>
      <c r="O52" s="35">
        <f t="shared" si="2"/>
        <v>3</v>
      </c>
      <c r="P52" s="35">
        <f t="shared" si="3"/>
        <v>4</v>
      </c>
      <c r="Q52" s="25">
        <v>1</v>
      </c>
      <c r="R52" s="25">
        <v>0</v>
      </c>
      <c r="S52" s="25">
        <f t="shared" si="4"/>
        <v>1</v>
      </c>
      <c r="T52" s="25"/>
      <c r="U52" s="72">
        <v>1</v>
      </c>
      <c r="V52" s="72">
        <v>0</v>
      </c>
      <c r="W52" s="72">
        <v>0</v>
      </c>
      <c r="X52" s="25"/>
      <c r="Y52" s="25">
        <f t="shared" si="5"/>
        <v>1</v>
      </c>
    </row>
    <row r="53" spans="1:25">
      <c r="A53" s="59">
        <v>49</v>
      </c>
      <c r="B53" s="33" t="s">
        <v>85</v>
      </c>
      <c r="C53" s="59">
        <v>32</v>
      </c>
      <c r="D53" s="34">
        <f t="shared" si="0"/>
        <v>2</v>
      </c>
      <c r="E53" s="25">
        <v>2</v>
      </c>
      <c r="F53" s="25">
        <v>6</v>
      </c>
      <c r="G53" s="35">
        <f t="shared" si="1"/>
        <v>8</v>
      </c>
      <c r="H53" s="25"/>
      <c r="I53" s="72">
        <v>1</v>
      </c>
      <c r="J53" s="72">
        <v>0</v>
      </c>
      <c r="K53" s="72">
        <v>1</v>
      </c>
      <c r="L53" s="72">
        <v>0</v>
      </c>
      <c r="M53" s="72">
        <v>1</v>
      </c>
      <c r="N53" s="35"/>
      <c r="O53" s="35">
        <f t="shared" si="2"/>
        <v>3</v>
      </c>
      <c r="P53" s="35">
        <f t="shared" si="3"/>
        <v>2</v>
      </c>
      <c r="Q53" s="25">
        <v>3</v>
      </c>
      <c r="R53" s="25">
        <v>1</v>
      </c>
      <c r="S53" s="25">
        <f t="shared" si="4"/>
        <v>4</v>
      </c>
      <c r="T53" s="25"/>
      <c r="U53" s="72">
        <v>1</v>
      </c>
      <c r="V53" s="72">
        <v>2</v>
      </c>
      <c r="W53" s="72">
        <v>0</v>
      </c>
      <c r="X53" s="25"/>
      <c r="Y53" s="25">
        <f t="shared" si="5"/>
        <v>3</v>
      </c>
    </row>
    <row r="54" spans="1:25">
      <c r="A54" s="59">
        <v>50</v>
      </c>
      <c r="B54" s="33" t="s">
        <v>86</v>
      </c>
      <c r="C54" s="59">
        <v>27</v>
      </c>
      <c r="D54" s="34">
        <f t="shared" si="0"/>
        <v>2</v>
      </c>
      <c r="E54" s="25">
        <v>1</v>
      </c>
      <c r="F54" s="25">
        <v>4</v>
      </c>
      <c r="G54" s="35">
        <f t="shared" si="1"/>
        <v>5</v>
      </c>
      <c r="H54" s="25"/>
      <c r="I54" s="72">
        <v>1</v>
      </c>
      <c r="J54" s="72">
        <v>0</v>
      </c>
      <c r="K54" s="72">
        <v>1</v>
      </c>
      <c r="L54" s="72">
        <v>0</v>
      </c>
      <c r="M54" s="72">
        <v>1</v>
      </c>
      <c r="N54" s="35"/>
      <c r="O54" s="35">
        <f t="shared" si="2"/>
        <v>3</v>
      </c>
      <c r="P54" s="35">
        <f t="shared" si="3"/>
        <v>2</v>
      </c>
      <c r="Q54" s="25">
        <v>1</v>
      </c>
      <c r="R54" s="25">
        <v>0</v>
      </c>
      <c r="S54" s="25">
        <f t="shared" si="4"/>
        <v>1</v>
      </c>
      <c r="T54" s="25"/>
      <c r="U54" s="72">
        <v>3</v>
      </c>
      <c r="V54" s="72">
        <v>0</v>
      </c>
      <c r="W54" s="72">
        <v>0</v>
      </c>
      <c r="X54" s="25"/>
      <c r="Y54" s="25">
        <f t="shared" si="5"/>
        <v>3</v>
      </c>
    </row>
    <row r="55" spans="1:25">
      <c r="A55" s="59">
        <v>51</v>
      </c>
      <c r="B55" s="33" t="s">
        <v>87</v>
      </c>
      <c r="C55" s="59">
        <v>41</v>
      </c>
      <c r="D55" s="34">
        <f t="shared" si="0"/>
        <v>3</v>
      </c>
      <c r="E55" s="25">
        <v>0</v>
      </c>
      <c r="F55" s="25">
        <v>11</v>
      </c>
      <c r="G55" s="35">
        <f t="shared" si="1"/>
        <v>11</v>
      </c>
      <c r="H55" s="25"/>
      <c r="I55" s="72">
        <v>1</v>
      </c>
      <c r="J55" s="72">
        <v>0</v>
      </c>
      <c r="K55" s="72">
        <v>1</v>
      </c>
      <c r="L55" s="72">
        <v>0</v>
      </c>
      <c r="M55" s="72">
        <v>0</v>
      </c>
      <c r="N55" s="35"/>
      <c r="O55" s="35">
        <f t="shared" si="2"/>
        <v>2</v>
      </c>
      <c r="P55" s="35">
        <f t="shared" si="3"/>
        <v>3</v>
      </c>
      <c r="Q55" s="25">
        <v>1</v>
      </c>
      <c r="R55" s="25">
        <v>7</v>
      </c>
      <c r="S55" s="25">
        <f t="shared" si="4"/>
        <v>8</v>
      </c>
      <c r="T55" s="25"/>
      <c r="U55" s="72">
        <v>1</v>
      </c>
      <c r="V55" s="72">
        <v>0</v>
      </c>
      <c r="W55" s="72">
        <v>0</v>
      </c>
      <c r="X55" s="25"/>
      <c r="Y55" s="25">
        <f t="shared" si="5"/>
        <v>1</v>
      </c>
    </row>
    <row r="56" spans="1:25">
      <c r="A56" s="59">
        <v>52</v>
      </c>
      <c r="B56" s="33" t="s">
        <v>88</v>
      </c>
      <c r="C56" s="59">
        <v>24</v>
      </c>
      <c r="D56" s="34">
        <f t="shared" si="0"/>
        <v>2</v>
      </c>
      <c r="E56" s="25">
        <v>0</v>
      </c>
      <c r="F56" s="25">
        <v>2</v>
      </c>
      <c r="G56" s="35">
        <f t="shared" si="1"/>
        <v>2</v>
      </c>
      <c r="H56" s="25"/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35"/>
      <c r="O56" s="35">
        <f t="shared" si="2"/>
        <v>0</v>
      </c>
      <c r="P56" s="35">
        <f t="shared" si="3"/>
        <v>2</v>
      </c>
      <c r="Q56" s="25">
        <v>0</v>
      </c>
      <c r="R56" s="25">
        <v>3</v>
      </c>
      <c r="S56" s="25">
        <f t="shared" si="4"/>
        <v>3</v>
      </c>
      <c r="T56" s="25"/>
      <c r="U56" s="72">
        <v>1</v>
      </c>
      <c r="V56" s="72">
        <v>0</v>
      </c>
      <c r="W56" s="72">
        <v>0</v>
      </c>
      <c r="X56" s="25"/>
      <c r="Y56" s="25">
        <f t="shared" si="5"/>
        <v>1</v>
      </c>
    </row>
    <row r="57" spans="1:25">
      <c r="A57" s="59">
        <v>53</v>
      </c>
      <c r="B57" s="33" t="s">
        <v>89</v>
      </c>
      <c r="C57" s="59">
        <v>83</v>
      </c>
      <c r="D57" s="34">
        <f t="shared" si="0"/>
        <v>5</v>
      </c>
      <c r="E57" s="25">
        <v>1</v>
      </c>
      <c r="F57" s="25">
        <v>16</v>
      </c>
      <c r="G57" s="35">
        <f t="shared" si="1"/>
        <v>17</v>
      </c>
      <c r="H57" s="25"/>
      <c r="I57" s="72">
        <v>2</v>
      </c>
      <c r="J57" s="72">
        <v>0</v>
      </c>
      <c r="K57" s="72">
        <v>0</v>
      </c>
      <c r="L57" s="72">
        <v>0</v>
      </c>
      <c r="M57" s="72">
        <v>2</v>
      </c>
      <c r="N57" s="35"/>
      <c r="O57" s="35">
        <f t="shared" si="2"/>
        <v>4</v>
      </c>
      <c r="P57" s="35">
        <f t="shared" si="3"/>
        <v>5</v>
      </c>
      <c r="Q57" s="25">
        <v>3</v>
      </c>
      <c r="R57" s="25">
        <v>2</v>
      </c>
      <c r="S57" s="25">
        <f t="shared" si="4"/>
        <v>5</v>
      </c>
      <c r="T57" s="25"/>
      <c r="U57" s="72">
        <v>3</v>
      </c>
      <c r="V57" s="72">
        <v>1</v>
      </c>
      <c r="W57" s="72">
        <v>0</v>
      </c>
      <c r="X57" s="25"/>
      <c r="Y57" s="25">
        <f t="shared" si="5"/>
        <v>4</v>
      </c>
    </row>
    <row r="58" spans="1:25">
      <c r="A58" s="59">
        <v>54</v>
      </c>
      <c r="B58" s="33" t="s">
        <v>90</v>
      </c>
      <c r="C58" s="59">
        <v>21</v>
      </c>
      <c r="D58" s="34">
        <f t="shared" si="0"/>
        <v>2</v>
      </c>
      <c r="E58" s="25">
        <v>1</v>
      </c>
      <c r="F58" s="25">
        <v>5</v>
      </c>
      <c r="G58" s="35">
        <f t="shared" si="1"/>
        <v>6</v>
      </c>
      <c r="H58" s="25"/>
      <c r="I58" s="72">
        <v>2</v>
      </c>
      <c r="J58" s="72">
        <v>0</v>
      </c>
      <c r="K58" s="72">
        <v>0</v>
      </c>
      <c r="L58" s="72">
        <v>0</v>
      </c>
      <c r="M58" s="72">
        <v>0</v>
      </c>
      <c r="N58" s="35"/>
      <c r="O58" s="35">
        <f t="shared" si="2"/>
        <v>2</v>
      </c>
      <c r="P58" s="35">
        <f t="shared" si="3"/>
        <v>2</v>
      </c>
      <c r="Q58" s="25">
        <v>2</v>
      </c>
      <c r="R58" s="25">
        <v>0</v>
      </c>
      <c r="S58" s="25">
        <f t="shared" si="4"/>
        <v>2</v>
      </c>
      <c r="T58" s="25"/>
      <c r="U58" s="72">
        <v>0</v>
      </c>
      <c r="V58" s="72">
        <v>3</v>
      </c>
      <c r="W58" s="72">
        <v>0</v>
      </c>
      <c r="X58" s="25">
        <v>1</v>
      </c>
      <c r="Y58" s="25">
        <f t="shared" si="5"/>
        <v>4</v>
      </c>
    </row>
    <row r="59" spans="1:25">
      <c r="A59" s="59">
        <v>55</v>
      </c>
      <c r="B59" s="33" t="s">
        <v>91</v>
      </c>
      <c r="C59" s="59">
        <v>23</v>
      </c>
      <c r="D59" s="34">
        <f t="shared" si="0"/>
        <v>2</v>
      </c>
      <c r="E59" s="25">
        <v>0</v>
      </c>
      <c r="F59" s="25">
        <v>0</v>
      </c>
      <c r="G59" s="35">
        <f t="shared" si="1"/>
        <v>0</v>
      </c>
      <c r="H59" s="25" t="s">
        <v>122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35"/>
      <c r="O59" s="35">
        <f t="shared" si="2"/>
        <v>0</v>
      </c>
      <c r="P59" s="35">
        <f t="shared" si="3"/>
        <v>2</v>
      </c>
      <c r="Q59" s="25">
        <v>0</v>
      </c>
      <c r="R59" s="25">
        <v>1</v>
      </c>
      <c r="S59" s="25">
        <f t="shared" si="4"/>
        <v>1</v>
      </c>
      <c r="T59" s="25"/>
      <c r="U59" s="72">
        <v>1</v>
      </c>
      <c r="V59" s="72">
        <v>0</v>
      </c>
      <c r="W59" s="72">
        <v>0</v>
      </c>
      <c r="X59" s="25"/>
      <c r="Y59" s="25">
        <f t="shared" si="5"/>
        <v>1</v>
      </c>
    </row>
    <row r="60" spans="1:25">
      <c r="A60" s="59">
        <v>56</v>
      </c>
      <c r="B60" s="33" t="s">
        <v>92</v>
      </c>
      <c r="C60" s="59">
        <v>49</v>
      </c>
      <c r="D60" s="34">
        <f t="shared" si="0"/>
        <v>3</v>
      </c>
      <c r="E60" s="25">
        <v>3</v>
      </c>
      <c r="F60" s="25">
        <v>4</v>
      </c>
      <c r="G60" s="35">
        <f t="shared" si="1"/>
        <v>7</v>
      </c>
      <c r="H60" s="25"/>
      <c r="I60" s="72">
        <v>2</v>
      </c>
      <c r="J60" s="72">
        <v>0</v>
      </c>
      <c r="K60" s="72">
        <v>0</v>
      </c>
      <c r="L60" s="72">
        <v>0</v>
      </c>
      <c r="M60" s="72">
        <v>1</v>
      </c>
      <c r="N60" s="35"/>
      <c r="O60" s="35">
        <f t="shared" si="2"/>
        <v>3</v>
      </c>
      <c r="P60" s="35">
        <f t="shared" si="3"/>
        <v>3</v>
      </c>
      <c r="Q60" s="25">
        <v>2</v>
      </c>
      <c r="R60" s="25">
        <v>0</v>
      </c>
      <c r="S60" s="25">
        <f t="shared" si="4"/>
        <v>2</v>
      </c>
      <c r="T60" s="25"/>
      <c r="U60" s="72">
        <v>4</v>
      </c>
      <c r="V60" s="72">
        <v>0</v>
      </c>
      <c r="W60" s="72">
        <v>0</v>
      </c>
      <c r="X60" s="25"/>
      <c r="Y60" s="25">
        <f t="shared" si="5"/>
        <v>4</v>
      </c>
    </row>
    <row r="61" spans="1:25">
      <c r="A61" s="59">
        <v>57</v>
      </c>
      <c r="B61" s="33" t="s">
        <v>93</v>
      </c>
      <c r="C61" s="59">
        <v>26</v>
      </c>
      <c r="D61" s="34">
        <f t="shared" si="0"/>
        <v>2</v>
      </c>
      <c r="E61" s="25">
        <v>1</v>
      </c>
      <c r="F61" s="25">
        <v>0</v>
      </c>
      <c r="G61" s="35">
        <f t="shared" si="1"/>
        <v>1</v>
      </c>
      <c r="H61" s="25"/>
      <c r="I61" s="72">
        <v>1</v>
      </c>
      <c r="J61" s="72">
        <v>0</v>
      </c>
      <c r="K61" s="72">
        <v>0</v>
      </c>
      <c r="L61" s="72">
        <v>1</v>
      </c>
      <c r="M61" s="72">
        <v>1</v>
      </c>
      <c r="N61" s="35"/>
      <c r="O61" s="35">
        <f t="shared" si="2"/>
        <v>3</v>
      </c>
      <c r="P61" s="35">
        <f t="shared" si="3"/>
        <v>2</v>
      </c>
      <c r="Q61" s="25">
        <v>0</v>
      </c>
      <c r="R61" s="25">
        <v>1</v>
      </c>
      <c r="S61" s="25">
        <f t="shared" si="4"/>
        <v>1</v>
      </c>
      <c r="T61" s="25"/>
      <c r="U61" s="72">
        <v>1</v>
      </c>
      <c r="V61" s="72">
        <v>0</v>
      </c>
      <c r="W61" s="72">
        <v>0</v>
      </c>
      <c r="X61" s="25"/>
      <c r="Y61" s="25">
        <f t="shared" si="5"/>
        <v>1</v>
      </c>
    </row>
    <row r="62" spans="1:25">
      <c r="A62" s="59">
        <v>58</v>
      </c>
      <c r="B62" s="33" t="s">
        <v>94</v>
      </c>
      <c r="C62" s="59">
        <v>32</v>
      </c>
      <c r="D62" s="34">
        <f t="shared" si="0"/>
        <v>2</v>
      </c>
      <c r="E62" s="25">
        <v>1</v>
      </c>
      <c r="F62" s="25">
        <v>8</v>
      </c>
      <c r="G62" s="35">
        <f t="shared" si="1"/>
        <v>9</v>
      </c>
      <c r="H62" s="25"/>
      <c r="I62" s="72">
        <v>0</v>
      </c>
      <c r="J62" s="72">
        <v>0</v>
      </c>
      <c r="K62" s="72">
        <v>1</v>
      </c>
      <c r="L62" s="72">
        <v>0</v>
      </c>
      <c r="M62" s="72">
        <v>0</v>
      </c>
      <c r="N62" s="35"/>
      <c r="O62" s="35">
        <f t="shared" si="2"/>
        <v>1</v>
      </c>
      <c r="P62" s="35">
        <f t="shared" si="3"/>
        <v>2</v>
      </c>
      <c r="Q62" s="25">
        <v>1</v>
      </c>
      <c r="R62" s="25">
        <v>1</v>
      </c>
      <c r="S62" s="25">
        <f t="shared" si="4"/>
        <v>2</v>
      </c>
      <c r="T62" s="25"/>
      <c r="U62" s="72">
        <v>3</v>
      </c>
      <c r="V62" s="72">
        <v>1</v>
      </c>
      <c r="W62" s="72">
        <v>0</v>
      </c>
      <c r="X62" s="25"/>
      <c r="Y62" s="25">
        <f t="shared" si="5"/>
        <v>4</v>
      </c>
    </row>
    <row r="63" spans="1:25" s="54" customFormat="1">
      <c r="A63" s="49">
        <v>59</v>
      </c>
      <c r="B63" s="56" t="s">
        <v>95</v>
      </c>
      <c r="C63" s="49">
        <v>52</v>
      </c>
      <c r="D63" s="51">
        <f t="shared" si="0"/>
        <v>3</v>
      </c>
      <c r="E63" s="52">
        <v>1</v>
      </c>
      <c r="F63" s="52">
        <v>2</v>
      </c>
      <c r="G63" s="53">
        <f t="shared" si="1"/>
        <v>3</v>
      </c>
      <c r="H63" s="52"/>
      <c r="I63" s="72">
        <v>0</v>
      </c>
      <c r="J63" s="72">
        <v>0</v>
      </c>
      <c r="K63" s="72">
        <v>0</v>
      </c>
      <c r="L63" s="72">
        <v>0</v>
      </c>
      <c r="M63" s="72">
        <v>1</v>
      </c>
      <c r="N63" s="53">
        <v>1</v>
      </c>
      <c r="O63" s="53">
        <f t="shared" si="2"/>
        <v>2</v>
      </c>
      <c r="P63" s="53">
        <f t="shared" si="3"/>
        <v>3</v>
      </c>
      <c r="Q63" s="52">
        <v>2</v>
      </c>
      <c r="R63" s="52">
        <v>4</v>
      </c>
      <c r="S63" s="52">
        <f t="shared" si="4"/>
        <v>6</v>
      </c>
      <c r="T63" s="52"/>
      <c r="U63" s="72">
        <v>5</v>
      </c>
      <c r="V63" s="72">
        <v>0</v>
      </c>
      <c r="W63" s="72">
        <v>1</v>
      </c>
      <c r="X63" s="52"/>
      <c r="Y63" s="52">
        <f t="shared" si="5"/>
        <v>6</v>
      </c>
    </row>
    <row r="64" spans="1:25">
      <c r="A64" s="59">
        <v>60</v>
      </c>
      <c r="B64" s="56" t="s">
        <v>96</v>
      </c>
      <c r="C64" s="59">
        <v>22</v>
      </c>
      <c r="D64" s="34">
        <f t="shared" si="0"/>
        <v>2</v>
      </c>
      <c r="E64" s="25">
        <v>2</v>
      </c>
      <c r="F64" s="25">
        <v>6</v>
      </c>
      <c r="G64" s="35">
        <f t="shared" si="1"/>
        <v>8</v>
      </c>
      <c r="H64" s="25"/>
      <c r="I64" s="72">
        <v>1</v>
      </c>
      <c r="J64" s="72">
        <v>0</v>
      </c>
      <c r="K64" s="72">
        <v>0</v>
      </c>
      <c r="L64" s="72">
        <v>0</v>
      </c>
      <c r="M64" s="72">
        <v>2</v>
      </c>
      <c r="N64" s="35"/>
      <c r="O64" s="35">
        <f t="shared" si="2"/>
        <v>3</v>
      </c>
      <c r="P64" s="35">
        <f t="shared" si="3"/>
        <v>2</v>
      </c>
      <c r="Q64" s="25">
        <v>1</v>
      </c>
      <c r="R64" s="25">
        <v>0</v>
      </c>
      <c r="S64" s="25">
        <f t="shared" si="4"/>
        <v>1</v>
      </c>
      <c r="T64" s="25"/>
      <c r="U64" s="72">
        <v>1</v>
      </c>
      <c r="V64" s="72">
        <v>1</v>
      </c>
      <c r="W64" s="72">
        <v>1</v>
      </c>
      <c r="X64" s="25"/>
      <c r="Y64" s="25">
        <f t="shared" si="5"/>
        <v>3</v>
      </c>
    </row>
    <row r="65" spans="1:25">
      <c r="A65" s="59">
        <v>61</v>
      </c>
      <c r="B65" s="56" t="s">
        <v>97</v>
      </c>
      <c r="C65" s="59">
        <v>13</v>
      </c>
      <c r="D65" s="34">
        <f t="shared" si="0"/>
        <v>1</v>
      </c>
      <c r="E65" s="25">
        <v>0</v>
      </c>
      <c r="F65" s="25">
        <v>6</v>
      </c>
      <c r="G65" s="35">
        <f t="shared" si="1"/>
        <v>6</v>
      </c>
      <c r="H65" s="25"/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35"/>
      <c r="O65" s="35">
        <f t="shared" si="2"/>
        <v>0</v>
      </c>
      <c r="P65" s="35">
        <f t="shared" si="3"/>
        <v>1</v>
      </c>
      <c r="Q65" s="25">
        <v>1</v>
      </c>
      <c r="R65" s="25">
        <v>1</v>
      </c>
      <c r="S65" s="25">
        <f t="shared" si="4"/>
        <v>2</v>
      </c>
      <c r="T65" s="25"/>
      <c r="U65" s="72">
        <v>1</v>
      </c>
      <c r="V65" s="72">
        <v>0</v>
      </c>
      <c r="W65" s="72">
        <v>0</v>
      </c>
      <c r="X65" s="25"/>
      <c r="Y65" s="25">
        <f t="shared" si="5"/>
        <v>1</v>
      </c>
    </row>
    <row r="66" spans="1:25">
      <c r="A66" s="59">
        <v>62</v>
      </c>
      <c r="B66" s="56" t="s">
        <v>98</v>
      </c>
      <c r="C66" s="59">
        <v>19</v>
      </c>
      <c r="D66" s="34">
        <f t="shared" si="0"/>
        <v>2</v>
      </c>
      <c r="E66" s="25">
        <v>0</v>
      </c>
      <c r="F66" s="25">
        <v>0</v>
      </c>
      <c r="G66" s="35">
        <f t="shared" si="1"/>
        <v>0</v>
      </c>
      <c r="H66" s="48" t="s">
        <v>116</v>
      </c>
      <c r="I66" s="72">
        <v>1</v>
      </c>
      <c r="J66" s="72">
        <v>0</v>
      </c>
      <c r="K66" s="72">
        <v>0</v>
      </c>
      <c r="L66" s="72">
        <v>0</v>
      </c>
      <c r="M66" s="72">
        <v>0</v>
      </c>
      <c r="N66" s="35"/>
      <c r="O66" s="35">
        <f t="shared" si="2"/>
        <v>1</v>
      </c>
      <c r="P66" s="35">
        <f t="shared" si="3"/>
        <v>2</v>
      </c>
      <c r="Q66" s="25">
        <v>0</v>
      </c>
      <c r="R66" s="25">
        <v>0</v>
      </c>
      <c r="S66" s="25">
        <f t="shared" si="4"/>
        <v>0</v>
      </c>
      <c r="T66" s="48" t="s">
        <v>117</v>
      </c>
      <c r="U66" s="72">
        <v>1</v>
      </c>
      <c r="V66" s="72">
        <v>0</v>
      </c>
      <c r="W66" s="72">
        <v>0</v>
      </c>
      <c r="X66" s="25"/>
      <c r="Y66" s="25">
        <f t="shared" si="5"/>
        <v>1</v>
      </c>
    </row>
    <row r="67" spans="1:25">
      <c r="A67" s="109" t="s">
        <v>139</v>
      </c>
      <c r="B67" s="109"/>
      <c r="C67" s="59">
        <f>SUM(C5:C66)</f>
        <v>1369</v>
      </c>
      <c r="D67" s="59">
        <f>SUM(D5:D66)</f>
        <v>109</v>
      </c>
      <c r="E67" s="25">
        <f>SUM(E5:E66)</f>
        <v>32</v>
      </c>
      <c r="F67" s="25">
        <f t="shared" ref="F67:Y67" si="6">SUM(F5:F66)</f>
        <v>208</v>
      </c>
      <c r="G67" s="25">
        <f t="shared" si="6"/>
        <v>240</v>
      </c>
      <c r="H67" s="25">
        <f t="shared" si="6"/>
        <v>0</v>
      </c>
      <c r="I67" s="72">
        <f t="shared" si="6"/>
        <v>30</v>
      </c>
      <c r="J67" s="72">
        <f t="shared" si="6"/>
        <v>0</v>
      </c>
      <c r="K67" s="72">
        <f t="shared" si="6"/>
        <v>10</v>
      </c>
      <c r="L67" s="72">
        <f t="shared" si="6"/>
        <v>1</v>
      </c>
      <c r="M67" s="72">
        <f t="shared" si="6"/>
        <v>35</v>
      </c>
      <c r="N67" s="25">
        <f t="shared" si="6"/>
        <v>3</v>
      </c>
      <c r="O67" s="70">
        <f t="shared" si="6"/>
        <v>79</v>
      </c>
      <c r="P67" s="52">
        <f t="shared" si="6"/>
        <v>109</v>
      </c>
      <c r="Q67" s="52">
        <f t="shared" si="6"/>
        <v>51</v>
      </c>
      <c r="R67" s="52">
        <f t="shared" si="6"/>
        <v>71</v>
      </c>
      <c r="S67" s="43">
        <f t="shared" si="6"/>
        <v>122</v>
      </c>
      <c r="T67" s="43">
        <f t="shared" si="6"/>
        <v>0</v>
      </c>
      <c r="U67" s="72">
        <f t="shared" si="6"/>
        <v>62</v>
      </c>
      <c r="V67" s="72">
        <f t="shared" si="6"/>
        <v>14</v>
      </c>
      <c r="W67" s="72">
        <f t="shared" si="6"/>
        <v>4</v>
      </c>
      <c r="X67" s="43">
        <f t="shared" si="6"/>
        <v>4</v>
      </c>
      <c r="Y67" s="70">
        <f t="shared" si="6"/>
        <v>84</v>
      </c>
    </row>
  </sheetData>
  <mergeCells count="13">
    <mergeCell ref="Q3:T3"/>
    <mergeCell ref="U3:Y3"/>
    <mergeCell ref="A67:B67"/>
    <mergeCell ref="A1:Y1"/>
    <mergeCell ref="A2:A4"/>
    <mergeCell ref="B2:B4"/>
    <mergeCell ref="C2:C4"/>
    <mergeCell ref="D2:O2"/>
    <mergeCell ref="P2:Y2"/>
    <mergeCell ref="D3:D4"/>
    <mergeCell ref="E3:H3"/>
    <mergeCell ref="I3:O3"/>
    <mergeCell ref="P3:P4"/>
  </mergeCells>
  <phoneticPr fontId="1" type="noConversion"/>
  <pageMargins left="1.18" right="0.70866141732283472" top="0.79" bottom="0.59055118110236227" header="0.31496062992125984" footer="0.31496062992125984"/>
  <pageSetup paperSize="8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view="pageBreakPreview" zoomScale="60" zoomScaleNormal="100" workbookViewId="0">
      <pane xSplit="7" ySplit="7" topLeftCell="H35" activePane="bottomRight" state="frozen"/>
      <selection pane="topRight" activeCell="I1" sqref="I1"/>
      <selection pane="bottomLeft" activeCell="A8" sqref="A8"/>
      <selection pane="bottomRight" activeCell="A2" sqref="A2:M4"/>
    </sheetView>
  </sheetViews>
  <sheetFormatPr defaultRowHeight="13.8"/>
  <cols>
    <col min="1" max="1" width="4" style="57" customWidth="1"/>
    <col min="2" max="2" width="10.109375" style="4" customWidth="1"/>
    <col min="3" max="3" width="4.77734375" style="57" customWidth="1"/>
    <col min="4" max="4" width="4.88671875" style="57" customWidth="1"/>
    <col min="5" max="5" width="4.88671875" style="4" customWidth="1"/>
    <col min="6" max="6" width="6.109375" style="4" customWidth="1"/>
    <col min="7" max="7" width="5" style="4" customWidth="1"/>
    <col min="8" max="8" width="7.21875" style="4" customWidth="1"/>
    <col min="9" max="9" width="5.109375" style="4" customWidth="1"/>
    <col min="10" max="11" width="5.88671875" style="4" customWidth="1"/>
    <col min="12" max="12" width="5.5546875" style="4" customWidth="1"/>
    <col min="13" max="13" width="7.6640625" style="4" customWidth="1"/>
    <col min="14" max="14" width="5.44140625" style="4" customWidth="1"/>
    <col min="15" max="16384" width="8.88671875" style="4"/>
  </cols>
  <sheetData>
    <row r="1" spans="1:13">
      <c r="A1" s="110" t="s">
        <v>140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32.4" customHeight="1">
      <c r="A2" s="109" t="s">
        <v>99</v>
      </c>
      <c r="B2" s="109" t="s">
        <v>7</v>
      </c>
      <c r="C2" s="111" t="s">
        <v>133</v>
      </c>
      <c r="D2" s="114" t="s">
        <v>136</v>
      </c>
      <c r="E2" s="114"/>
      <c r="F2" s="114"/>
      <c r="G2" s="114"/>
      <c r="H2" s="114"/>
      <c r="I2" s="115" t="s">
        <v>134</v>
      </c>
      <c r="J2" s="116"/>
      <c r="K2" s="116"/>
      <c r="L2" s="116"/>
      <c r="M2" s="117"/>
    </row>
    <row r="3" spans="1:13" ht="46.8" customHeight="1">
      <c r="A3" s="109"/>
      <c r="B3" s="109"/>
      <c r="C3" s="112"/>
      <c r="D3" s="118" t="s">
        <v>135</v>
      </c>
      <c r="E3" s="125" t="s">
        <v>141</v>
      </c>
      <c r="F3" s="126"/>
      <c r="G3" s="127"/>
      <c r="H3" s="62" t="s">
        <v>111</v>
      </c>
      <c r="I3" s="123" t="s">
        <v>135</v>
      </c>
      <c r="J3" s="109" t="s">
        <v>142</v>
      </c>
      <c r="K3" s="109"/>
      <c r="L3" s="109"/>
      <c r="M3" s="60" t="s">
        <v>111</v>
      </c>
    </row>
    <row r="4" spans="1:13" ht="84" customHeight="1">
      <c r="A4" s="109"/>
      <c r="B4" s="109"/>
      <c r="C4" s="113"/>
      <c r="D4" s="119"/>
      <c r="E4" s="29" t="s">
        <v>109</v>
      </c>
      <c r="F4" s="29" t="s">
        <v>110</v>
      </c>
      <c r="G4" s="29" t="s">
        <v>18</v>
      </c>
      <c r="H4" s="29" t="s">
        <v>18</v>
      </c>
      <c r="I4" s="124"/>
      <c r="J4" s="31" t="s">
        <v>109</v>
      </c>
      <c r="K4" s="31" t="s">
        <v>110</v>
      </c>
      <c r="L4" s="31" t="s">
        <v>18</v>
      </c>
      <c r="M4" s="31" t="s">
        <v>18</v>
      </c>
    </row>
    <row r="5" spans="1:13">
      <c r="A5" s="28">
        <v>1</v>
      </c>
      <c r="B5" s="33" t="s">
        <v>37</v>
      </c>
      <c r="C5" s="36">
        <v>22</v>
      </c>
      <c r="D5" s="37">
        <f t="shared" ref="D5:D36" si="0">ROUNDUP(C5/18,0)</f>
        <v>2</v>
      </c>
      <c r="E5" s="37">
        <v>0</v>
      </c>
      <c r="F5" s="37">
        <v>7</v>
      </c>
      <c r="G5" s="37">
        <f>E5+F5</f>
        <v>7</v>
      </c>
      <c r="H5" s="37">
        <v>0</v>
      </c>
      <c r="I5" s="37">
        <f>D5</f>
        <v>2</v>
      </c>
      <c r="J5" s="36">
        <v>0</v>
      </c>
      <c r="K5" s="36">
        <v>1</v>
      </c>
      <c r="L5" s="36">
        <f>J5+K5</f>
        <v>1</v>
      </c>
      <c r="M5" s="36">
        <v>3</v>
      </c>
    </row>
    <row r="6" spans="1:13">
      <c r="A6" s="28">
        <v>2</v>
      </c>
      <c r="B6" s="58" t="s">
        <v>38</v>
      </c>
      <c r="C6" s="36">
        <v>8</v>
      </c>
      <c r="D6" s="37">
        <f t="shared" si="0"/>
        <v>1</v>
      </c>
      <c r="E6" s="36">
        <v>1</v>
      </c>
      <c r="F6" s="36">
        <v>0</v>
      </c>
      <c r="G6" s="37">
        <f t="shared" ref="G6:G66" si="1">E6+F6</f>
        <v>1</v>
      </c>
      <c r="H6" s="37">
        <v>1</v>
      </c>
      <c r="I6" s="37">
        <f t="shared" ref="I6:I66" si="2">D6</f>
        <v>1</v>
      </c>
      <c r="J6" s="36">
        <v>0</v>
      </c>
      <c r="K6" s="36">
        <v>1</v>
      </c>
      <c r="L6" s="36">
        <f t="shared" ref="L6:L66" si="3">J6+K6</f>
        <v>1</v>
      </c>
      <c r="M6" s="36">
        <v>0</v>
      </c>
    </row>
    <row r="7" spans="1:13">
      <c r="A7" s="28">
        <v>3</v>
      </c>
      <c r="B7" s="33" t="s">
        <v>39</v>
      </c>
      <c r="C7" s="36">
        <v>53</v>
      </c>
      <c r="D7" s="37">
        <f t="shared" si="0"/>
        <v>3</v>
      </c>
      <c r="E7" s="36">
        <v>0</v>
      </c>
      <c r="F7" s="36">
        <v>0</v>
      </c>
      <c r="G7" s="37">
        <f t="shared" si="1"/>
        <v>0</v>
      </c>
      <c r="H7" s="37">
        <v>3</v>
      </c>
      <c r="I7" s="37">
        <f t="shared" si="2"/>
        <v>3</v>
      </c>
      <c r="J7" s="36">
        <v>2</v>
      </c>
      <c r="K7" s="36">
        <v>1</v>
      </c>
      <c r="L7" s="36">
        <f t="shared" si="3"/>
        <v>3</v>
      </c>
      <c r="M7" s="36">
        <v>2</v>
      </c>
    </row>
    <row r="8" spans="1:13">
      <c r="A8" s="28">
        <v>4</v>
      </c>
      <c r="B8" s="33" t="s">
        <v>40</v>
      </c>
      <c r="C8" s="36">
        <v>23</v>
      </c>
      <c r="D8" s="37">
        <f t="shared" si="0"/>
        <v>2</v>
      </c>
      <c r="E8" s="36">
        <v>0</v>
      </c>
      <c r="F8" s="36">
        <v>3</v>
      </c>
      <c r="G8" s="37">
        <f t="shared" si="1"/>
        <v>3</v>
      </c>
      <c r="H8" s="37">
        <v>0</v>
      </c>
      <c r="I8" s="37">
        <f t="shared" si="2"/>
        <v>2</v>
      </c>
      <c r="J8" s="36">
        <v>1</v>
      </c>
      <c r="K8" s="36">
        <v>0</v>
      </c>
      <c r="L8" s="36">
        <f t="shared" si="3"/>
        <v>1</v>
      </c>
      <c r="M8" s="36">
        <v>1</v>
      </c>
    </row>
    <row r="9" spans="1:13">
      <c r="A9" s="28">
        <v>5</v>
      </c>
      <c r="B9" s="33" t="s">
        <v>41</v>
      </c>
      <c r="C9" s="36">
        <v>53</v>
      </c>
      <c r="D9" s="37">
        <f t="shared" si="0"/>
        <v>3</v>
      </c>
      <c r="E9" s="36">
        <v>0</v>
      </c>
      <c r="F9" s="36">
        <v>10</v>
      </c>
      <c r="G9" s="37">
        <f t="shared" si="1"/>
        <v>10</v>
      </c>
      <c r="H9" s="37">
        <v>3</v>
      </c>
      <c r="I9" s="37">
        <f t="shared" si="2"/>
        <v>3</v>
      </c>
      <c r="J9" s="36">
        <v>3</v>
      </c>
      <c r="K9" s="36">
        <v>0</v>
      </c>
      <c r="L9" s="36">
        <f t="shared" si="3"/>
        <v>3</v>
      </c>
      <c r="M9" s="36">
        <v>5</v>
      </c>
    </row>
    <row r="10" spans="1:13">
      <c r="A10" s="28">
        <v>6</v>
      </c>
      <c r="B10" s="68" t="s">
        <v>42</v>
      </c>
      <c r="C10" s="36">
        <v>3</v>
      </c>
      <c r="D10" s="37">
        <f t="shared" si="0"/>
        <v>1</v>
      </c>
      <c r="E10" s="36">
        <v>0</v>
      </c>
      <c r="F10" s="36">
        <v>1</v>
      </c>
      <c r="G10" s="37">
        <f t="shared" si="1"/>
        <v>1</v>
      </c>
      <c r="H10" s="37">
        <v>0</v>
      </c>
      <c r="I10" s="37">
        <f t="shared" si="2"/>
        <v>1</v>
      </c>
      <c r="J10" s="38">
        <v>0</v>
      </c>
      <c r="K10" s="36">
        <v>1</v>
      </c>
      <c r="L10" s="36">
        <f t="shared" si="3"/>
        <v>1</v>
      </c>
      <c r="M10" s="36">
        <v>0</v>
      </c>
    </row>
    <row r="11" spans="1:13">
      <c r="A11" s="28">
        <v>7</v>
      </c>
      <c r="B11" s="33" t="s">
        <v>43</v>
      </c>
      <c r="C11" s="36">
        <v>27</v>
      </c>
      <c r="D11" s="37">
        <f t="shared" si="0"/>
        <v>2</v>
      </c>
      <c r="E11" s="36">
        <v>2</v>
      </c>
      <c r="F11" s="36">
        <v>0</v>
      </c>
      <c r="G11" s="37">
        <f t="shared" si="1"/>
        <v>2</v>
      </c>
      <c r="H11" s="37">
        <v>2</v>
      </c>
      <c r="I11" s="37">
        <f t="shared" si="2"/>
        <v>2</v>
      </c>
      <c r="J11" s="36">
        <v>0</v>
      </c>
      <c r="K11" s="36">
        <v>1</v>
      </c>
      <c r="L11" s="36">
        <f t="shared" si="3"/>
        <v>1</v>
      </c>
      <c r="M11" s="36">
        <v>0</v>
      </c>
    </row>
    <row r="12" spans="1:13">
      <c r="A12" s="28">
        <v>8</v>
      </c>
      <c r="B12" s="33" t="s">
        <v>44</v>
      </c>
      <c r="C12" s="36">
        <v>22</v>
      </c>
      <c r="D12" s="37">
        <f t="shared" si="0"/>
        <v>2</v>
      </c>
      <c r="E12" s="36">
        <v>2</v>
      </c>
      <c r="F12" s="36">
        <v>7</v>
      </c>
      <c r="G12" s="37">
        <f t="shared" si="1"/>
        <v>9</v>
      </c>
      <c r="H12" s="37">
        <v>4</v>
      </c>
      <c r="I12" s="37">
        <f t="shared" si="2"/>
        <v>2</v>
      </c>
      <c r="J12" s="36">
        <v>1</v>
      </c>
      <c r="K12" s="36">
        <v>0</v>
      </c>
      <c r="L12" s="36">
        <f t="shared" si="3"/>
        <v>1</v>
      </c>
      <c r="M12" s="36">
        <v>3</v>
      </c>
    </row>
    <row r="13" spans="1:13" s="39" customFormat="1">
      <c r="A13" s="28">
        <v>9</v>
      </c>
      <c r="B13" s="68" t="s">
        <v>45</v>
      </c>
      <c r="C13" s="36">
        <v>12</v>
      </c>
      <c r="D13" s="37">
        <f t="shared" si="0"/>
        <v>1</v>
      </c>
      <c r="E13" s="36">
        <v>0</v>
      </c>
      <c r="F13" s="36">
        <v>3</v>
      </c>
      <c r="G13" s="37">
        <f t="shared" si="1"/>
        <v>3</v>
      </c>
      <c r="H13" s="37">
        <v>0</v>
      </c>
      <c r="I13" s="37">
        <f t="shared" si="2"/>
        <v>1</v>
      </c>
      <c r="J13" s="36">
        <v>0</v>
      </c>
      <c r="K13" s="36">
        <v>2</v>
      </c>
      <c r="L13" s="36">
        <f t="shared" si="3"/>
        <v>2</v>
      </c>
      <c r="M13" s="36">
        <v>0</v>
      </c>
    </row>
    <row r="14" spans="1:13" s="45" customFormat="1">
      <c r="A14" s="40">
        <v>10</v>
      </c>
      <c r="B14" s="68" t="s">
        <v>46</v>
      </c>
      <c r="C14" s="63">
        <v>4</v>
      </c>
      <c r="D14" s="64">
        <f t="shared" si="0"/>
        <v>1</v>
      </c>
      <c r="E14" s="63">
        <v>0</v>
      </c>
      <c r="F14" s="63">
        <v>0</v>
      </c>
      <c r="G14" s="64">
        <f t="shared" si="1"/>
        <v>0</v>
      </c>
      <c r="H14" s="64">
        <v>0</v>
      </c>
      <c r="I14" s="64">
        <f t="shared" si="2"/>
        <v>1</v>
      </c>
      <c r="J14" s="63">
        <v>0</v>
      </c>
      <c r="K14" s="63">
        <v>0</v>
      </c>
      <c r="L14" s="63">
        <f t="shared" si="3"/>
        <v>0</v>
      </c>
      <c r="M14" s="63">
        <v>0</v>
      </c>
    </row>
    <row r="15" spans="1:13">
      <c r="A15" s="28">
        <v>11</v>
      </c>
      <c r="B15" s="33" t="s">
        <v>47</v>
      </c>
      <c r="C15" s="36">
        <v>18</v>
      </c>
      <c r="D15" s="37">
        <f t="shared" si="0"/>
        <v>1</v>
      </c>
      <c r="E15" s="36">
        <v>0</v>
      </c>
      <c r="F15" s="36">
        <v>5</v>
      </c>
      <c r="G15" s="37">
        <f t="shared" si="1"/>
        <v>5</v>
      </c>
      <c r="H15" s="37">
        <v>0</v>
      </c>
      <c r="I15" s="37">
        <f t="shared" si="2"/>
        <v>1</v>
      </c>
      <c r="J15" s="36">
        <v>2</v>
      </c>
      <c r="K15" s="36">
        <v>1</v>
      </c>
      <c r="L15" s="36">
        <f t="shared" si="3"/>
        <v>3</v>
      </c>
      <c r="M15" s="36">
        <v>2</v>
      </c>
    </row>
    <row r="16" spans="1:13">
      <c r="A16" s="28">
        <v>12</v>
      </c>
      <c r="B16" s="33" t="s">
        <v>48</v>
      </c>
      <c r="C16" s="36">
        <v>8</v>
      </c>
      <c r="D16" s="37">
        <f t="shared" si="0"/>
        <v>1</v>
      </c>
      <c r="E16" s="36">
        <v>0</v>
      </c>
      <c r="F16" s="36">
        <v>3</v>
      </c>
      <c r="G16" s="37">
        <f t="shared" si="1"/>
        <v>3</v>
      </c>
      <c r="H16" s="37">
        <v>0</v>
      </c>
      <c r="I16" s="37">
        <f t="shared" si="2"/>
        <v>1</v>
      </c>
      <c r="J16" s="36">
        <v>0</v>
      </c>
      <c r="K16" s="36">
        <v>1</v>
      </c>
      <c r="L16" s="36">
        <f t="shared" si="3"/>
        <v>1</v>
      </c>
      <c r="M16" s="36">
        <v>1</v>
      </c>
    </row>
    <row r="17" spans="1:13">
      <c r="A17" s="28">
        <v>13</v>
      </c>
      <c r="B17" s="33" t="s">
        <v>49</v>
      </c>
      <c r="C17" s="36">
        <v>20</v>
      </c>
      <c r="D17" s="37">
        <f t="shared" si="0"/>
        <v>2</v>
      </c>
      <c r="E17" s="36">
        <v>0</v>
      </c>
      <c r="F17" s="36">
        <v>8</v>
      </c>
      <c r="G17" s="37">
        <f t="shared" si="1"/>
        <v>8</v>
      </c>
      <c r="H17" s="37">
        <v>1</v>
      </c>
      <c r="I17" s="37">
        <f t="shared" si="2"/>
        <v>2</v>
      </c>
      <c r="J17" s="36">
        <v>0</v>
      </c>
      <c r="K17" s="36">
        <v>2</v>
      </c>
      <c r="L17" s="36">
        <f t="shared" si="3"/>
        <v>2</v>
      </c>
      <c r="M17" s="36">
        <v>0</v>
      </c>
    </row>
    <row r="18" spans="1:13">
      <c r="A18" s="28">
        <v>14</v>
      </c>
      <c r="B18" s="68" t="s">
        <v>50</v>
      </c>
      <c r="C18" s="36">
        <v>3</v>
      </c>
      <c r="D18" s="37">
        <f t="shared" si="0"/>
        <v>1</v>
      </c>
      <c r="E18" s="36">
        <v>0</v>
      </c>
      <c r="F18" s="36">
        <v>2</v>
      </c>
      <c r="G18" s="37">
        <f t="shared" si="1"/>
        <v>2</v>
      </c>
      <c r="H18" s="37">
        <v>0</v>
      </c>
      <c r="I18" s="37">
        <f t="shared" si="2"/>
        <v>1</v>
      </c>
      <c r="J18" s="36">
        <v>0</v>
      </c>
      <c r="K18" s="36">
        <v>1</v>
      </c>
      <c r="L18" s="36">
        <f t="shared" si="3"/>
        <v>1</v>
      </c>
      <c r="M18" s="36">
        <v>0</v>
      </c>
    </row>
    <row r="19" spans="1:13">
      <c r="A19" s="28">
        <v>15</v>
      </c>
      <c r="B19" s="33" t="s">
        <v>51</v>
      </c>
      <c r="C19" s="36">
        <v>3</v>
      </c>
      <c r="D19" s="37">
        <f t="shared" si="0"/>
        <v>1</v>
      </c>
      <c r="E19" s="36">
        <v>0</v>
      </c>
      <c r="F19" s="36">
        <v>1</v>
      </c>
      <c r="G19" s="37">
        <f t="shared" si="1"/>
        <v>1</v>
      </c>
      <c r="H19" s="37">
        <v>1</v>
      </c>
      <c r="I19" s="37">
        <f t="shared" si="2"/>
        <v>1</v>
      </c>
      <c r="J19" s="36">
        <v>0</v>
      </c>
      <c r="K19" s="36">
        <v>1</v>
      </c>
      <c r="L19" s="36">
        <f t="shared" si="3"/>
        <v>1</v>
      </c>
      <c r="M19" s="36">
        <v>0</v>
      </c>
    </row>
    <row r="20" spans="1:13">
      <c r="A20" s="28">
        <v>16</v>
      </c>
      <c r="B20" s="33" t="s">
        <v>52</v>
      </c>
      <c r="C20" s="36">
        <v>27</v>
      </c>
      <c r="D20" s="37">
        <f t="shared" si="0"/>
        <v>2</v>
      </c>
      <c r="E20" s="36">
        <v>2</v>
      </c>
      <c r="F20" s="36">
        <v>1</v>
      </c>
      <c r="G20" s="37">
        <f t="shared" si="1"/>
        <v>3</v>
      </c>
      <c r="H20" s="37">
        <v>2</v>
      </c>
      <c r="I20" s="37">
        <f t="shared" si="2"/>
        <v>2</v>
      </c>
      <c r="J20" s="36">
        <v>2</v>
      </c>
      <c r="K20" s="36">
        <v>0</v>
      </c>
      <c r="L20" s="36">
        <f t="shared" si="3"/>
        <v>2</v>
      </c>
      <c r="M20" s="36">
        <v>3</v>
      </c>
    </row>
    <row r="21" spans="1:13">
      <c r="A21" s="28">
        <v>17</v>
      </c>
      <c r="B21" s="33" t="s">
        <v>53</v>
      </c>
      <c r="C21" s="36">
        <v>15</v>
      </c>
      <c r="D21" s="37">
        <f t="shared" si="0"/>
        <v>1</v>
      </c>
      <c r="E21" s="36">
        <v>1</v>
      </c>
      <c r="F21" s="36">
        <v>5</v>
      </c>
      <c r="G21" s="37">
        <f t="shared" si="1"/>
        <v>6</v>
      </c>
      <c r="H21" s="37">
        <v>1</v>
      </c>
      <c r="I21" s="37">
        <f t="shared" si="2"/>
        <v>1</v>
      </c>
      <c r="J21" s="36">
        <v>1</v>
      </c>
      <c r="K21" s="36">
        <v>1</v>
      </c>
      <c r="L21" s="36">
        <f t="shared" si="3"/>
        <v>2</v>
      </c>
      <c r="M21" s="36">
        <v>1</v>
      </c>
    </row>
    <row r="22" spans="1:13">
      <c r="A22" s="28">
        <v>18</v>
      </c>
      <c r="B22" s="33" t="s">
        <v>54</v>
      </c>
      <c r="C22" s="36">
        <v>16</v>
      </c>
      <c r="D22" s="37">
        <f t="shared" si="0"/>
        <v>1</v>
      </c>
      <c r="E22" s="36">
        <v>0</v>
      </c>
      <c r="F22" s="36">
        <v>5</v>
      </c>
      <c r="G22" s="37">
        <f t="shared" si="1"/>
        <v>5</v>
      </c>
      <c r="H22" s="37">
        <v>0</v>
      </c>
      <c r="I22" s="37">
        <f t="shared" si="2"/>
        <v>1</v>
      </c>
      <c r="J22" s="36">
        <v>1</v>
      </c>
      <c r="K22" s="36">
        <v>0</v>
      </c>
      <c r="L22" s="36">
        <f t="shared" si="3"/>
        <v>1</v>
      </c>
      <c r="M22" s="36">
        <v>1</v>
      </c>
    </row>
    <row r="23" spans="1:13">
      <c r="A23" s="28">
        <v>19</v>
      </c>
      <c r="B23" s="33" t="s">
        <v>55</v>
      </c>
      <c r="C23" s="36">
        <v>7</v>
      </c>
      <c r="D23" s="37">
        <f t="shared" si="0"/>
        <v>1</v>
      </c>
      <c r="E23" s="36">
        <v>0</v>
      </c>
      <c r="F23" s="36">
        <v>0</v>
      </c>
      <c r="G23" s="37">
        <f t="shared" si="1"/>
        <v>0</v>
      </c>
      <c r="H23" s="37">
        <v>0</v>
      </c>
      <c r="I23" s="37">
        <f t="shared" si="2"/>
        <v>1</v>
      </c>
      <c r="J23" s="36">
        <v>1</v>
      </c>
      <c r="K23" s="36">
        <v>0</v>
      </c>
      <c r="L23" s="36">
        <f t="shared" si="3"/>
        <v>1</v>
      </c>
      <c r="M23" s="36">
        <v>1</v>
      </c>
    </row>
    <row r="24" spans="1:13">
      <c r="A24" s="28">
        <v>20</v>
      </c>
      <c r="B24" s="68" t="s">
        <v>56</v>
      </c>
      <c r="C24" s="36">
        <v>6</v>
      </c>
      <c r="D24" s="37">
        <f t="shared" si="0"/>
        <v>1</v>
      </c>
      <c r="E24" s="36">
        <v>0</v>
      </c>
      <c r="F24" s="36">
        <v>3</v>
      </c>
      <c r="G24" s="37">
        <f t="shared" si="1"/>
        <v>3</v>
      </c>
      <c r="H24" s="37">
        <v>0</v>
      </c>
      <c r="I24" s="37">
        <f t="shared" si="2"/>
        <v>1</v>
      </c>
      <c r="J24" s="36">
        <v>0</v>
      </c>
      <c r="K24" s="36">
        <v>3</v>
      </c>
      <c r="L24" s="36">
        <f t="shared" si="3"/>
        <v>3</v>
      </c>
      <c r="M24" s="36">
        <v>0</v>
      </c>
    </row>
    <row r="25" spans="1:13">
      <c r="A25" s="28">
        <v>21</v>
      </c>
      <c r="B25" s="33" t="s">
        <v>57</v>
      </c>
      <c r="C25" s="36">
        <v>41</v>
      </c>
      <c r="D25" s="37">
        <f t="shared" si="0"/>
        <v>3</v>
      </c>
      <c r="E25" s="36">
        <v>0</v>
      </c>
      <c r="F25" s="36">
        <v>1</v>
      </c>
      <c r="G25" s="37">
        <f t="shared" si="1"/>
        <v>1</v>
      </c>
      <c r="H25" s="37">
        <v>4</v>
      </c>
      <c r="I25" s="37">
        <f t="shared" si="2"/>
        <v>3</v>
      </c>
      <c r="J25" s="36">
        <v>0</v>
      </c>
      <c r="K25" s="36">
        <v>3</v>
      </c>
      <c r="L25" s="36">
        <f t="shared" si="3"/>
        <v>3</v>
      </c>
      <c r="M25" s="36">
        <v>1</v>
      </c>
    </row>
    <row r="26" spans="1:13">
      <c r="A26" s="28">
        <v>22</v>
      </c>
      <c r="B26" s="33" t="s">
        <v>58</v>
      </c>
      <c r="C26" s="36">
        <v>5</v>
      </c>
      <c r="D26" s="37">
        <f t="shared" si="0"/>
        <v>1</v>
      </c>
      <c r="E26" s="36">
        <v>0</v>
      </c>
      <c r="F26" s="36">
        <v>2</v>
      </c>
      <c r="G26" s="37">
        <f t="shared" si="1"/>
        <v>2</v>
      </c>
      <c r="H26" s="37">
        <v>1</v>
      </c>
      <c r="I26" s="37">
        <f t="shared" si="2"/>
        <v>1</v>
      </c>
      <c r="J26" s="36">
        <v>0</v>
      </c>
      <c r="K26" s="36">
        <v>2</v>
      </c>
      <c r="L26" s="36">
        <f t="shared" si="3"/>
        <v>2</v>
      </c>
      <c r="M26" s="36">
        <v>0</v>
      </c>
    </row>
    <row r="27" spans="1:13">
      <c r="A27" s="28">
        <v>23</v>
      </c>
      <c r="B27" s="33" t="s">
        <v>59</v>
      </c>
      <c r="C27" s="36">
        <v>11</v>
      </c>
      <c r="D27" s="37">
        <f t="shared" si="0"/>
        <v>1</v>
      </c>
      <c r="E27" s="36">
        <v>0</v>
      </c>
      <c r="F27" s="36">
        <v>4</v>
      </c>
      <c r="G27" s="37">
        <f t="shared" si="1"/>
        <v>4</v>
      </c>
      <c r="H27" s="37">
        <v>1</v>
      </c>
      <c r="I27" s="37">
        <f t="shared" si="2"/>
        <v>1</v>
      </c>
      <c r="J27" s="36">
        <v>1</v>
      </c>
      <c r="K27" s="36">
        <v>0</v>
      </c>
      <c r="L27" s="36">
        <f t="shared" si="3"/>
        <v>1</v>
      </c>
      <c r="M27" s="36">
        <v>1</v>
      </c>
    </row>
    <row r="28" spans="1:13">
      <c r="A28" s="28">
        <v>24</v>
      </c>
      <c r="B28" s="33" t="s">
        <v>60</v>
      </c>
      <c r="C28" s="36">
        <v>9</v>
      </c>
      <c r="D28" s="37">
        <f t="shared" si="0"/>
        <v>1</v>
      </c>
      <c r="E28" s="36">
        <v>0</v>
      </c>
      <c r="F28" s="36">
        <v>0</v>
      </c>
      <c r="G28" s="37">
        <f t="shared" si="1"/>
        <v>0</v>
      </c>
      <c r="H28" s="37">
        <v>0</v>
      </c>
      <c r="I28" s="37">
        <f t="shared" si="2"/>
        <v>1</v>
      </c>
      <c r="J28" s="36">
        <v>1</v>
      </c>
      <c r="K28" s="36">
        <v>2</v>
      </c>
      <c r="L28" s="36">
        <f t="shared" si="3"/>
        <v>3</v>
      </c>
      <c r="M28" s="36">
        <v>1</v>
      </c>
    </row>
    <row r="29" spans="1:13">
      <c r="A29" s="28">
        <v>25</v>
      </c>
      <c r="B29" s="33" t="s">
        <v>61</v>
      </c>
      <c r="C29" s="36">
        <v>6</v>
      </c>
      <c r="D29" s="37">
        <f t="shared" si="0"/>
        <v>1</v>
      </c>
      <c r="E29" s="36">
        <v>0</v>
      </c>
      <c r="F29" s="36">
        <v>3</v>
      </c>
      <c r="G29" s="37">
        <f t="shared" si="1"/>
        <v>3</v>
      </c>
      <c r="H29" s="37">
        <v>0</v>
      </c>
      <c r="I29" s="37">
        <f t="shared" si="2"/>
        <v>1</v>
      </c>
      <c r="J29" s="36">
        <v>1</v>
      </c>
      <c r="K29" s="36">
        <v>3</v>
      </c>
      <c r="L29" s="36">
        <f t="shared" si="3"/>
        <v>4</v>
      </c>
      <c r="M29" s="36">
        <v>1</v>
      </c>
    </row>
    <row r="30" spans="1:13">
      <c r="A30" s="28">
        <v>26</v>
      </c>
      <c r="B30" s="68" t="s">
        <v>62</v>
      </c>
      <c r="C30" s="36">
        <v>3</v>
      </c>
      <c r="D30" s="37">
        <f t="shared" si="0"/>
        <v>1</v>
      </c>
      <c r="E30" s="36">
        <v>0</v>
      </c>
      <c r="F30" s="36">
        <v>0</v>
      </c>
      <c r="G30" s="37">
        <f t="shared" si="1"/>
        <v>0</v>
      </c>
      <c r="H30" s="37">
        <v>0</v>
      </c>
      <c r="I30" s="37">
        <f t="shared" si="2"/>
        <v>1</v>
      </c>
      <c r="J30" s="36">
        <v>0</v>
      </c>
      <c r="K30" s="36">
        <v>0</v>
      </c>
      <c r="L30" s="36">
        <f t="shared" si="3"/>
        <v>0</v>
      </c>
      <c r="M30" s="36">
        <v>0</v>
      </c>
    </row>
    <row r="31" spans="1:13">
      <c r="A31" s="28">
        <v>27</v>
      </c>
      <c r="B31" s="33" t="s">
        <v>63</v>
      </c>
      <c r="C31" s="36">
        <v>6</v>
      </c>
      <c r="D31" s="37">
        <f t="shared" si="0"/>
        <v>1</v>
      </c>
      <c r="E31" s="36">
        <v>0</v>
      </c>
      <c r="F31" s="36">
        <v>3</v>
      </c>
      <c r="G31" s="37">
        <f t="shared" si="1"/>
        <v>3</v>
      </c>
      <c r="H31" s="37">
        <v>1</v>
      </c>
      <c r="I31" s="37">
        <f t="shared" si="2"/>
        <v>1</v>
      </c>
      <c r="J31" s="36">
        <v>0</v>
      </c>
      <c r="K31" s="36">
        <v>3</v>
      </c>
      <c r="L31" s="36">
        <f t="shared" si="3"/>
        <v>3</v>
      </c>
      <c r="M31" s="36">
        <v>0</v>
      </c>
    </row>
    <row r="32" spans="1:13">
      <c r="A32" s="28">
        <v>28</v>
      </c>
      <c r="B32" s="33" t="s">
        <v>64</v>
      </c>
      <c r="C32" s="36">
        <v>6</v>
      </c>
      <c r="D32" s="37">
        <f t="shared" si="0"/>
        <v>1</v>
      </c>
      <c r="E32" s="36">
        <v>0</v>
      </c>
      <c r="F32" s="36">
        <v>2</v>
      </c>
      <c r="G32" s="37">
        <f t="shared" si="1"/>
        <v>2</v>
      </c>
      <c r="H32" s="37">
        <v>1</v>
      </c>
      <c r="I32" s="37">
        <f t="shared" si="2"/>
        <v>1</v>
      </c>
      <c r="J32" s="36">
        <v>0</v>
      </c>
      <c r="K32" s="36">
        <v>1</v>
      </c>
      <c r="L32" s="36">
        <f t="shared" si="3"/>
        <v>1</v>
      </c>
      <c r="M32" s="36">
        <v>0</v>
      </c>
    </row>
    <row r="33" spans="1:18" s="54" customFormat="1">
      <c r="A33" s="49">
        <v>29</v>
      </c>
      <c r="B33" s="50" t="s">
        <v>65</v>
      </c>
      <c r="C33" s="65">
        <v>30</v>
      </c>
      <c r="D33" s="66">
        <f t="shared" si="0"/>
        <v>2</v>
      </c>
      <c r="E33" s="65">
        <v>0</v>
      </c>
      <c r="F33" s="65">
        <v>0</v>
      </c>
      <c r="G33" s="66">
        <f t="shared" si="1"/>
        <v>0</v>
      </c>
      <c r="H33" s="66">
        <v>3</v>
      </c>
      <c r="I33" s="66">
        <f t="shared" si="2"/>
        <v>2</v>
      </c>
      <c r="J33" s="65">
        <v>4</v>
      </c>
      <c r="K33" s="65">
        <v>0</v>
      </c>
      <c r="L33" s="65">
        <f t="shared" si="3"/>
        <v>4</v>
      </c>
      <c r="M33" s="65">
        <v>4</v>
      </c>
    </row>
    <row r="34" spans="1:18">
      <c r="A34" s="28">
        <v>30</v>
      </c>
      <c r="B34" s="33" t="s">
        <v>66</v>
      </c>
      <c r="C34" s="36">
        <v>4</v>
      </c>
      <c r="D34" s="37">
        <f t="shared" si="0"/>
        <v>1</v>
      </c>
      <c r="E34" s="36">
        <v>0</v>
      </c>
      <c r="F34" s="36">
        <v>2</v>
      </c>
      <c r="G34" s="37">
        <f t="shared" si="1"/>
        <v>2</v>
      </c>
      <c r="H34" s="37">
        <v>0</v>
      </c>
      <c r="I34" s="37">
        <f t="shared" si="2"/>
        <v>1</v>
      </c>
      <c r="J34" s="36">
        <v>1</v>
      </c>
      <c r="K34" s="36">
        <v>2</v>
      </c>
      <c r="L34" s="36">
        <f t="shared" si="3"/>
        <v>3</v>
      </c>
      <c r="M34" s="36">
        <v>1</v>
      </c>
      <c r="R34" s="4" t="s">
        <v>143</v>
      </c>
    </row>
    <row r="35" spans="1:18">
      <c r="A35" s="28">
        <v>31</v>
      </c>
      <c r="B35" s="33" t="s">
        <v>67</v>
      </c>
      <c r="C35" s="36">
        <v>42</v>
      </c>
      <c r="D35" s="37">
        <f t="shared" si="0"/>
        <v>3</v>
      </c>
      <c r="E35" s="36">
        <v>1</v>
      </c>
      <c r="F35" s="36">
        <v>6</v>
      </c>
      <c r="G35" s="37">
        <f t="shared" si="1"/>
        <v>7</v>
      </c>
      <c r="H35" s="37">
        <v>2</v>
      </c>
      <c r="I35" s="37">
        <f t="shared" si="2"/>
        <v>3</v>
      </c>
      <c r="J35" s="36">
        <v>0</v>
      </c>
      <c r="K35" s="36">
        <v>2</v>
      </c>
      <c r="L35" s="36">
        <f t="shared" si="3"/>
        <v>2</v>
      </c>
      <c r="M35" s="36">
        <v>2</v>
      </c>
    </row>
    <row r="36" spans="1:18">
      <c r="A36" s="28">
        <v>32</v>
      </c>
      <c r="B36" s="33" t="s">
        <v>68</v>
      </c>
      <c r="C36" s="36">
        <v>13</v>
      </c>
      <c r="D36" s="37">
        <f t="shared" si="0"/>
        <v>1</v>
      </c>
      <c r="E36" s="36">
        <v>0</v>
      </c>
      <c r="F36" s="36">
        <v>5</v>
      </c>
      <c r="G36" s="37">
        <f t="shared" si="1"/>
        <v>5</v>
      </c>
      <c r="H36" s="37">
        <v>3</v>
      </c>
      <c r="I36" s="37">
        <f t="shared" si="2"/>
        <v>1</v>
      </c>
      <c r="J36" s="36">
        <v>1</v>
      </c>
      <c r="K36" s="36">
        <v>0</v>
      </c>
      <c r="L36" s="36">
        <f t="shared" si="3"/>
        <v>1</v>
      </c>
      <c r="M36" s="36">
        <v>1</v>
      </c>
    </row>
    <row r="37" spans="1:18">
      <c r="A37" s="28">
        <v>33</v>
      </c>
      <c r="B37" s="33" t="s">
        <v>69</v>
      </c>
      <c r="C37" s="36">
        <v>17</v>
      </c>
      <c r="D37" s="37">
        <f t="shared" ref="D37:D66" si="4">ROUNDUP(C37/18,0)</f>
        <v>1</v>
      </c>
      <c r="E37" s="36">
        <v>0</v>
      </c>
      <c r="F37" s="36">
        <v>6</v>
      </c>
      <c r="G37" s="37">
        <f t="shared" si="1"/>
        <v>6</v>
      </c>
      <c r="H37" s="37">
        <v>2</v>
      </c>
      <c r="I37" s="37">
        <f t="shared" si="2"/>
        <v>1</v>
      </c>
      <c r="J37" s="36">
        <v>0</v>
      </c>
      <c r="K37" s="36">
        <v>0</v>
      </c>
      <c r="L37" s="36">
        <f t="shared" si="3"/>
        <v>0</v>
      </c>
      <c r="M37" s="36">
        <v>0</v>
      </c>
    </row>
    <row r="38" spans="1:18" s="54" customFormat="1">
      <c r="A38" s="49">
        <v>34</v>
      </c>
      <c r="B38" s="68" t="s">
        <v>70</v>
      </c>
      <c r="C38" s="65">
        <v>3</v>
      </c>
      <c r="D38" s="66">
        <f t="shared" si="4"/>
        <v>1</v>
      </c>
      <c r="E38" s="65">
        <v>0</v>
      </c>
      <c r="F38" s="65">
        <v>0</v>
      </c>
      <c r="G38" s="66">
        <f t="shared" si="1"/>
        <v>0</v>
      </c>
      <c r="H38" s="66">
        <v>0</v>
      </c>
      <c r="I38" s="66">
        <f t="shared" si="2"/>
        <v>1</v>
      </c>
      <c r="J38" s="65">
        <v>0</v>
      </c>
      <c r="K38" s="65">
        <v>0</v>
      </c>
      <c r="L38" s="65">
        <f t="shared" si="3"/>
        <v>0</v>
      </c>
      <c r="M38" s="65">
        <v>0</v>
      </c>
    </row>
    <row r="39" spans="1:18" ht="13.2" customHeight="1">
      <c r="A39" s="28">
        <v>35</v>
      </c>
      <c r="B39" s="33" t="s">
        <v>71</v>
      </c>
      <c r="C39" s="36">
        <v>7</v>
      </c>
      <c r="D39" s="37">
        <f t="shared" si="4"/>
        <v>1</v>
      </c>
      <c r="E39" s="36">
        <v>1</v>
      </c>
      <c r="F39" s="36">
        <v>3</v>
      </c>
      <c r="G39" s="37">
        <f t="shared" si="1"/>
        <v>4</v>
      </c>
      <c r="H39" s="37">
        <v>2</v>
      </c>
      <c r="I39" s="37">
        <f t="shared" si="2"/>
        <v>1</v>
      </c>
      <c r="J39" s="36">
        <v>0</v>
      </c>
      <c r="K39" s="36">
        <v>3</v>
      </c>
      <c r="L39" s="36">
        <f t="shared" si="3"/>
        <v>3</v>
      </c>
      <c r="M39" s="36">
        <v>0</v>
      </c>
    </row>
    <row r="40" spans="1:18" s="54" customFormat="1" hidden="1">
      <c r="A40" s="49">
        <v>36</v>
      </c>
      <c r="B40" s="68" t="s">
        <v>72</v>
      </c>
      <c r="C40" s="65">
        <v>7</v>
      </c>
      <c r="D40" s="66">
        <f t="shared" si="4"/>
        <v>1</v>
      </c>
      <c r="E40" s="65">
        <v>0</v>
      </c>
      <c r="F40" s="65">
        <v>3</v>
      </c>
      <c r="G40" s="66">
        <f t="shared" si="1"/>
        <v>3</v>
      </c>
      <c r="H40" s="66">
        <v>0</v>
      </c>
      <c r="I40" s="66">
        <f t="shared" si="2"/>
        <v>1</v>
      </c>
      <c r="J40" s="65">
        <v>0</v>
      </c>
      <c r="K40" s="65">
        <v>1</v>
      </c>
      <c r="L40" s="65">
        <f t="shared" si="3"/>
        <v>1</v>
      </c>
      <c r="M40" s="65">
        <v>0</v>
      </c>
    </row>
    <row r="41" spans="1:18" hidden="1">
      <c r="A41" s="28">
        <v>37</v>
      </c>
      <c r="B41" s="33" t="s">
        <v>73</v>
      </c>
      <c r="C41" s="36">
        <v>7</v>
      </c>
      <c r="D41" s="37">
        <f t="shared" si="4"/>
        <v>1</v>
      </c>
      <c r="E41" s="36">
        <v>0</v>
      </c>
      <c r="F41" s="36">
        <v>3</v>
      </c>
      <c r="G41" s="37">
        <f t="shared" si="1"/>
        <v>3</v>
      </c>
      <c r="H41" s="37">
        <v>1</v>
      </c>
      <c r="I41" s="37">
        <f t="shared" si="2"/>
        <v>1</v>
      </c>
      <c r="J41" s="36">
        <v>0</v>
      </c>
      <c r="K41" s="36">
        <v>0</v>
      </c>
      <c r="L41" s="36">
        <f t="shared" si="3"/>
        <v>0</v>
      </c>
      <c r="M41" s="36">
        <v>0</v>
      </c>
    </row>
    <row r="42" spans="1:18" hidden="1">
      <c r="A42" s="28">
        <v>38</v>
      </c>
      <c r="B42" s="68" t="s">
        <v>74</v>
      </c>
      <c r="C42" s="36">
        <v>3</v>
      </c>
      <c r="D42" s="37">
        <f t="shared" si="4"/>
        <v>1</v>
      </c>
      <c r="E42" s="36">
        <v>0</v>
      </c>
      <c r="F42" s="36">
        <v>0</v>
      </c>
      <c r="G42" s="37">
        <f t="shared" si="1"/>
        <v>0</v>
      </c>
      <c r="H42" s="37">
        <v>0</v>
      </c>
      <c r="I42" s="37">
        <f t="shared" si="2"/>
        <v>1</v>
      </c>
      <c r="J42" s="36">
        <v>0</v>
      </c>
      <c r="K42" s="36">
        <v>1</v>
      </c>
      <c r="L42" s="36">
        <f t="shared" si="3"/>
        <v>1</v>
      </c>
      <c r="M42" s="36">
        <v>0</v>
      </c>
    </row>
    <row r="43" spans="1:18" hidden="1">
      <c r="A43" s="28">
        <v>39</v>
      </c>
      <c r="B43" s="33" t="s">
        <v>75</v>
      </c>
      <c r="C43" s="36">
        <v>49</v>
      </c>
      <c r="D43" s="37">
        <f t="shared" si="4"/>
        <v>3</v>
      </c>
      <c r="E43" s="36">
        <v>1</v>
      </c>
      <c r="F43" s="36">
        <v>9</v>
      </c>
      <c r="G43" s="37">
        <f t="shared" si="1"/>
        <v>10</v>
      </c>
      <c r="H43" s="37">
        <v>2</v>
      </c>
      <c r="I43" s="37">
        <f t="shared" si="2"/>
        <v>3</v>
      </c>
      <c r="J43" s="36">
        <v>0</v>
      </c>
      <c r="K43" s="36">
        <v>2</v>
      </c>
      <c r="L43" s="36">
        <f t="shared" si="3"/>
        <v>2</v>
      </c>
      <c r="M43" s="36">
        <v>0</v>
      </c>
    </row>
    <row r="44" spans="1:18" hidden="1">
      <c r="A44" s="28">
        <v>40</v>
      </c>
      <c r="B44" s="68" t="s">
        <v>76</v>
      </c>
      <c r="C44" s="36">
        <v>10</v>
      </c>
      <c r="D44" s="37">
        <f t="shared" si="4"/>
        <v>1</v>
      </c>
      <c r="E44" s="36">
        <v>0</v>
      </c>
      <c r="F44" s="36">
        <v>0</v>
      </c>
      <c r="G44" s="37">
        <f t="shared" si="1"/>
        <v>0</v>
      </c>
      <c r="H44" s="37">
        <v>0</v>
      </c>
      <c r="I44" s="37">
        <f t="shared" si="2"/>
        <v>1</v>
      </c>
      <c r="J44" s="36">
        <v>0</v>
      </c>
      <c r="K44" s="36">
        <v>0</v>
      </c>
      <c r="L44" s="36">
        <f t="shared" si="3"/>
        <v>0</v>
      </c>
      <c r="M44" s="36">
        <v>0</v>
      </c>
    </row>
    <row r="45" spans="1:18" hidden="1">
      <c r="A45" s="28">
        <v>41</v>
      </c>
      <c r="B45" s="33" t="s">
        <v>77</v>
      </c>
      <c r="C45" s="36">
        <v>59</v>
      </c>
      <c r="D45" s="37">
        <f t="shared" si="4"/>
        <v>4</v>
      </c>
      <c r="E45" s="36">
        <v>2</v>
      </c>
      <c r="F45" s="36">
        <v>0</v>
      </c>
      <c r="G45" s="37">
        <f t="shared" si="1"/>
        <v>2</v>
      </c>
      <c r="H45" s="37">
        <v>2</v>
      </c>
      <c r="I45" s="37">
        <f t="shared" si="2"/>
        <v>4</v>
      </c>
      <c r="J45" s="36">
        <v>2</v>
      </c>
      <c r="K45" s="36">
        <v>0</v>
      </c>
      <c r="L45" s="36">
        <f t="shared" si="3"/>
        <v>2</v>
      </c>
      <c r="M45" s="36">
        <v>2</v>
      </c>
    </row>
    <row r="46" spans="1:18" hidden="1">
      <c r="A46" s="28">
        <v>42</v>
      </c>
      <c r="B46" s="33" t="s">
        <v>78</v>
      </c>
      <c r="C46" s="36">
        <v>32</v>
      </c>
      <c r="D46" s="37">
        <f t="shared" si="4"/>
        <v>2</v>
      </c>
      <c r="E46" s="36">
        <v>0</v>
      </c>
      <c r="F46" s="36">
        <v>6</v>
      </c>
      <c r="G46" s="37">
        <f t="shared" si="1"/>
        <v>6</v>
      </c>
      <c r="H46" s="37">
        <v>0</v>
      </c>
      <c r="I46" s="37">
        <f t="shared" si="2"/>
        <v>2</v>
      </c>
      <c r="J46" s="36">
        <v>2</v>
      </c>
      <c r="K46" s="36">
        <v>3</v>
      </c>
      <c r="L46" s="36">
        <f t="shared" si="3"/>
        <v>5</v>
      </c>
      <c r="M46" s="36">
        <v>2</v>
      </c>
    </row>
    <row r="47" spans="1:18">
      <c r="A47" s="28">
        <v>43</v>
      </c>
      <c r="B47" s="33" t="s">
        <v>79</v>
      </c>
      <c r="C47" s="36">
        <v>24</v>
      </c>
      <c r="D47" s="37">
        <f t="shared" si="4"/>
        <v>2</v>
      </c>
      <c r="E47" s="36">
        <v>2</v>
      </c>
      <c r="F47" s="36">
        <v>6</v>
      </c>
      <c r="G47" s="37">
        <f t="shared" si="1"/>
        <v>8</v>
      </c>
      <c r="H47" s="37">
        <v>2</v>
      </c>
      <c r="I47" s="37">
        <f t="shared" si="2"/>
        <v>2</v>
      </c>
      <c r="J47" s="36">
        <v>1</v>
      </c>
      <c r="K47" s="36">
        <v>0</v>
      </c>
      <c r="L47" s="36">
        <f t="shared" si="3"/>
        <v>1</v>
      </c>
      <c r="M47" s="36">
        <v>1</v>
      </c>
    </row>
    <row r="48" spans="1:18">
      <c r="A48" s="28">
        <v>44</v>
      </c>
      <c r="B48" s="33" t="s">
        <v>80</v>
      </c>
      <c r="C48" s="36">
        <v>34</v>
      </c>
      <c r="D48" s="37">
        <f t="shared" si="4"/>
        <v>2</v>
      </c>
      <c r="E48" s="36">
        <v>1</v>
      </c>
      <c r="F48" s="36">
        <v>6</v>
      </c>
      <c r="G48" s="37">
        <f t="shared" si="1"/>
        <v>7</v>
      </c>
      <c r="H48" s="37">
        <v>3</v>
      </c>
      <c r="I48" s="37">
        <f t="shared" si="2"/>
        <v>2</v>
      </c>
      <c r="J48" s="36">
        <v>0</v>
      </c>
      <c r="K48" s="36">
        <v>2</v>
      </c>
      <c r="L48" s="36">
        <f t="shared" si="3"/>
        <v>2</v>
      </c>
      <c r="M48" s="36">
        <v>0</v>
      </c>
    </row>
    <row r="49" spans="1:18">
      <c r="A49" s="28">
        <v>45</v>
      </c>
      <c r="B49" s="33" t="s">
        <v>81</v>
      </c>
      <c r="C49" s="36">
        <v>54</v>
      </c>
      <c r="D49" s="37">
        <f t="shared" si="4"/>
        <v>3</v>
      </c>
      <c r="E49" s="36">
        <v>0</v>
      </c>
      <c r="F49" s="36">
        <v>0</v>
      </c>
      <c r="G49" s="37">
        <f t="shared" si="1"/>
        <v>0</v>
      </c>
      <c r="H49" s="37">
        <v>1</v>
      </c>
      <c r="I49" s="37">
        <f t="shared" si="2"/>
        <v>3</v>
      </c>
      <c r="J49" s="36">
        <v>4</v>
      </c>
      <c r="K49" s="36">
        <v>2</v>
      </c>
      <c r="L49" s="36">
        <f t="shared" si="3"/>
        <v>6</v>
      </c>
      <c r="M49" s="36">
        <v>4</v>
      </c>
    </row>
    <row r="50" spans="1:18">
      <c r="A50" s="28">
        <v>46</v>
      </c>
      <c r="B50" s="33" t="s">
        <v>82</v>
      </c>
      <c r="C50" s="36">
        <v>5</v>
      </c>
      <c r="D50" s="37">
        <f t="shared" si="4"/>
        <v>1</v>
      </c>
      <c r="E50" s="36">
        <v>0</v>
      </c>
      <c r="F50" s="36">
        <v>1</v>
      </c>
      <c r="G50" s="37">
        <f t="shared" si="1"/>
        <v>1</v>
      </c>
      <c r="H50" s="37">
        <v>0</v>
      </c>
      <c r="I50" s="37">
        <f t="shared" si="2"/>
        <v>1</v>
      </c>
      <c r="J50" s="36">
        <v>0</v>
      </c>
      <c r="K50" s="36">
        <v>1</v>
      </c>
      <c r="L50" s="36">
        <f t="shared" si="3"/>
        <v>1</v>
      </c>
      <c r="M50" s="36">
        <v>1</v>
      </c>
    </row>
    <row r="51" spans="1:18">
      <c r="A51" s="28">
        <v>47</v>
      </c>
      <c r="B51" s="50" t="s">
        <v>83</v>
      </c>
      <c r="C51" s="36">
        <v>12</v>
      </c>
      <c r="D51" s="37">
        <f t="shared" si="4"/>
        <v>1</v>
      </c>
      <c r="E51" s="36">
        <v>0</v>
      </c>
      <c r="F51" s="36">
        <v>3</v>
      </c>
      <c r="G51" s="37">
        <f t="shared" si="1"/>
        <v>3</v>
      </c>
      <c r="H51" s="37">
        <v>0</v>
      </c>
      <c r="I51" s="37">
        <f t="shared" si="2"/>
        <v>1</v>
      </c>
      <c r="J51" s="36">
        <v>1</v>
      </c>
      <c r="K51" s="36">
        <v>0</v>
      </c>
      <c r="L51" s="36">
        <f t="shared" si="3"/>
        <v>1</v>
      </c>
      <c r="M51" s="36">
        <v>1</v>
      </c>
    </row>
    <row r="52" spans="1:18">
      <c r="A52" s="28">
        <v>48</v>
      </c>
      <c r="B52" s="33" t="s">
        <v>84</v>
      </c>
      <c r="C52" s="36">
        <v>56</v>
      </c>
      <c r="D52" s="37">
        <f t="shared" si="4"/>
        <v>4</v>
      </c>
      <c r="E52" s="36">
        <v>3</v>
      </c>
      <c r="F52" s="36">
        <v>0</v>
      </c>
      <c r="G52" s="37">
        <f t="shared" si="1"/>
        <v>3</v>
      </c>
      <c r="H52" s="37">
        <v>3</v>
      </c>
      <c r="I52" s="37">
        <f t="shared" si="2"/>
        <v>4</v>
      </c>
      <c r="J52" s="36">
        <v>1</v>
      </c>
      <c r="K52" s="36">
        <v>0</v>
      </c>
      <c r="L52" s="36">
        <f t="shared" si="3"/>
        <v>1</v>
      </c>
      <c r="M52" s="36">
        <v>1</v>
      </c>
    </row>
    <row r="53" spans="1:18">
      <c r="A53" s="28">
        <v>49</v>
      </c>
      <c r="B53" s="33" t="s">
        <v>85</v>
      </c>
      <c r="C53" s="36">
        <v>32</v>
      </c>
      <c r="D53" s="37">
        <f t="shared" si="4"/>
        <v>2</v>
      </c>
      <c r="E53" s="36">
        <v>2</v>
      </c>
      <c r="F53" s="36">
        <v>6</v>
      </c>
      <c r="G53" s="37">
        <f t="shared" si="1"/>
        <v>8</v>
      </c>
      <c r="H53" s="37">
        <v>3</v>
      </c>
      <c r="I53" s="37">
        <f t="shared" si="2"/>
        <v>2</v>
      </c>
      <c r="J53" s="36">
        <v>3</v>
      </c>
      <c r="K53" s="36">
        <v>1</v>
      </c>
      <c r="L53" s="36">
        <f t="shared" si="3"/>
        <v>4</v>
      </c>
      <c r="M53" s="36">
        <v>3</v>
      </c>
    </row>
    <row r="54" spans="1:18">
      <c r="A54" s="28">
        <v>50</v>
      </c>
      <c r="B54" s="33" t="s">
        <v>86</v>
      </c>
      <c r="C54" s="36">
        <v>27</v>
      </c>
      <c r="D54" s="37">
        <f t="shared" si="4"/>
        <v>2</v>
      </c>
      <c r="E54" s="36">
        <v>1</v>
      </c>
      <c r="F54" s="36">
        <v>4</v>
      </c>
      <c r="G54" s="37">
        <f t="shared" si="1"/>
        <v>5</v>
      </c>
      <c r="H54" s="37">
        <v>3</v>
      </c>
      <c r="I54" s="37">
        <f t="shared" si="2"/>
        <v>2</v>
      </c>
      <c r="J54" s="36">
        <v>1</v>
      </c>
      <c r="K54" s="36">
        <v>0</v>
      </c>
      <c r="L54" s="36">
        <f t="shared" si="3"/>
        <v>1</v>
      </c>
      <c r="M54" s="36">
        <v>3</v>
      </c>
    </row>
    <row r="55" spans="1:18">
      <c r="A55" s="28">
        <v>51</v>
      </c>
      <c r="B55" s="33" t="s">
        <v>87</v>
      </c>
      <c r="C55" s="36">
        <v>41</v>
      </c>
      <c r="D55" s="37">
        <f t="shared" si="4"/>
        <v>3</v>
      </c>
      <c r="E55" s="36">
        <v>0</v>
      </c>
      <c r="F55" s="36">
        <v>11</v>
      </c>
      <c r="G55" s="37">
        <f t="shared" si="1"/>
        <v>11</v>
      </c>
      <c r="H55" s="37">
        <v>2</v>
      </c>
      <c r="I55" s="37">
        <f t="shared" si="2"/>
        <v>3</v>
      </c>
      <c r="J55" s="36">
        <v>1</v>
      </c>
      <c r="K55" s="36">
        <v>7</v>
      </c>
      <c r="L55" s="36">
        <f t="shared" si="3"/>
        <v>8</v>
      </c>
      <c r="M55" s="36">
        <v>1</v>
      </c>
    </row>
    <row r="56" spans="1:18">
      <c r="A56" s="28">
        <v>52</v>
      </c>
      <c r="B56" s="33" t="s">
        <v>88</v>
      </c>
      <c r="C56" s="36">
        <v>24</v>
      </c>
      <c r="D56" s="37">
        <f t="shared" si="4"/>
        <v>2</v>
      </c>
      <c r="E56" s="36">
        <v>0</v>
      </c>
      <c r="F56" s="36">
        <v>2</v>
      </c>
      <c r="G56" s="37">
        <f t="shared" si="1"/>
        <v>2</v>
      </c>
      <c r="H56" s="37">
        <v>0</v>
      </c>
      <c r="I56" s="37">
        <f t="shared" si="2"/>
        <v>2</v>
      </c>
      <c r="J56" s="36">
        <v>0</v>
      </c>
      <c r="K56" s="36">
        <v>3</v>
      </c>
      <c r="L56" s="36">
        <f t="shared" si="3"/>
        <v>3</v>
      </c>
      <c r="M56" s="36">
        <v>1</v>
      </c>
    </row>
    <row r="57" spans="1:18">
      <c r="A57" s="28">
        <v>53</v>
      </c>
      <c r="B57" s="33" t="s">
        <v>89</v>
      </c>
      <c r="C57" s="36">
        <v>83</v>
      </c>
      <c r="D57" s="37">
        <f t="shared" si="4"/>
        <v>5</v>
      </c>
      <c r="E57" s="36">
        <v>1</v>
      </c>
      <c r="F57" s="36">
        <v>16</v>
      </c>
      <c r="G57" s="37">
        <f t="shared" si="1"/>
        <v>17</v>
      </c>
      <c r="H57" s="37">
        <v>4</v>
      </c>
      <c r="I57" s="37">
        <f t="shared" si="2"/>
        <v>5</v>
      </c>
      <c r="J57" s="36">
        <v>3</v>
      </c>
      <c r="K57" s="36">
        <v>2</v>
      </c>
      <c r="L57" s="36">
        <f t="shared" si="3"/>
        <v>5</v>
      </c>
      <c r="M57" s="36">
        <v>4</v>
      </c>
    </row>
    <row r="58" spans="1:18">
      <c r="A58" s="28">
        <v>54</v>
      </c>
      <c r="B58" s="33" t="s">
        <v>90</v>
      </c>
      <c r="C58" s="36">
        <v>21</v>
      </c>
      <c r="D58" s="37">
        <f t="shared" si="4"/>
        <v>2</v>
      </c>
      <c r="E58" s="36">
        <v>1</v>
      </c>
      <c r="F58" s="36">
        <v>5</v>
      </c>
      <c r="G58" s="37">
        <f t="shared" si="1"/>
        <v>6</v>
      </c>
      <c r="H58" s="37">
        <v>2</v>
      </c>
      <c r="I58" s="37">
        <f t="shared" si="2"/>
        <v>2</v>
      </c>
      <c r="J58" s="36">
        <v>2</v>
      </c>
      <c r="K58" s="36">
        <v>0</v>
      </c>
      <c r="L58" s="36">
        <f t="shared" si="3"/>
        <v>2</v>
      </c>
      <c r="M58" s="36">
        <v>4</v>
      </c>
    </row>
    <row r="59" spans="1:18">
      <c r="A59" s="28">
        <v>55</v>
      </c>
      <c r="B59" s="33" t="s">
        <v>91</v>
      </c>
      <c r="C59" s="36">
        <v>23</v>
      </c>
      <c r="D59" s="37">
        <f t="shared" si="4"/>
        <v>2</v>
      </c>
      <c r="E59" s="36">
        <v>0</v>
      </c>
      <c r="F59" s="36">
        <v>0</v>
      </c>
      <c r="G59" s="37">
        <f t="shared" si="1"/>
        <v>0</v>
      </c>
      <c r="H59" s="37">
        <v>0</v>
      </c>
      <c r="I59" s="37">
        <f t="shared" si="2"/>
        <v>2</v>
      </c>
      <c r="J59" s="36">
        <v>0</v>
      </c>
      <c r="K59" s="36">
        <v>1</v>
      </c>
      <c r="L59" s="36">
        <f t="shared" si="3"/>
        <v>1</v>
      </c>
      <c r="M59" s="36">
        <v>1</v>
      </c>
    </row>
    <row r="60" spans="1:18">
      <c r="A60" s="28">
        <v>56</v>
      </c>
      <c r="B60" s="33" t="s">
        <v>92</v>
      </c>
      <c r="C60" s="36">
        <v>49</v>
      </c>
      <c r="D60" s="37">
        <f t="shared" si="4"/>
        <v>3</v>
      </c>
      <c r="E60" s="36">
        <v>3</v>
      </c>
      <c r="F60" s="36">
        <v>4</v>
      </c>
      <c r="G60" s="37">
        <f t="shared" si="1"/>
        <v>7</v>
      </c>
      <c r="H60" s="37">
        <v>3</v>
      </c>
      <c r="I60" s="37">
        <f t="shared" si="2"/>
        <v>3</v>
      </c>
      <c r="J60" s="36">
        <v>2</v>
      </c>
      <c r="K60" s="36">
        <v>0</v>
      </c>
      <c r="L60" s="36">
        <f t="shared" si="3"/>
        <v>2</v>
      </c>
      <c r="M60" s="36">
        <v>4</v>
      </c>
      <c r="R60" s="67"/>
    </row>
    <row r="61" spans="1:18">
      <c r="A61" s="28">
        <v>57</v>
      </c>
      <c r="B61" s="33" t="s">
        <v>93</v>
      </c>
      <c r="C61" s="36">
        <v>26</v>
      </c>
      <c r="D61" s="37">
        <f t="shared" si="4"/>
        <v>2</v>
      </c>
      <c r="E61" s="36">
        <v>1</v>
      </c>
      <c r="F61" s="36">
        <v>0</v>
      </c>
      <c r="G61" s="37">
        <f t="shared" si="1"/>
        <v>1</v>
      </c>
      <c r="H61" s="37">
        <v>3</v>
      </c>
      <c r="I61" s="37">
        <f t="shared" si="2"/>
        <v>2</v>
      </c>
      <c r="J61" s="36">
        <v>0</v>
      </c>
      <c r="K61" s="36">
        <v>1</v>
      </c>
      <c r="L61" s="36">
        <f t="shared" si="3"/>
        <v>1</v>
      </c>
      <c r="M61" s="36">
        <v>1</v>
      </c>
    </row>
    <row r="62" spans="1:18">
      <c r="A62" s="28">
        <v>58</v>
      </c>
      <c r="B62" s="33" t="s">
        <v>94</v>
      </c>
      <c r="C62" s="36">
        <v>32</v>
      </c>
      <c r="D62" s="37">
        <f t="shared" si="4"/>
        <v>2</v>
      </c>
      <c r="E62" s="36">
        <v>1</v>
      </c>
      <c r="F62" s="36">
        <v>8</v>
      </c>
      <c r="G62" s="37">
        <f t="shared" si="1"/>
        <v>9</v>
      </c>
      <c r="H62" s="37">
        <v>1</v>
      </c>
      <c r="I62" s="37">
        <f t="shared" si="2"/>
        <v>2</v>
      </c>
      <c r="J62" s="36">
        <v>1</v>
      </c>
      <c r="K62" s="36">
        <v>1</v>
      </c>
      <c r="L62" s="36">
        <f t="shared" si="3"/>
        <v>2</v>
      </c>
      <c r="M62" s="36">
        <v>4</v>
      </c>
    </row>
    <row r="63" spans="1:18" s="54" customFormat="1">
      <c r="A63" s="49">
        <v>59</v>
      </c>
      <c r="B63" s="56" t="s">
        <v>95</v>
      </c>
      <c r="C63" s="65">
        <v>52</v>
      </c>
      <c r="D63" s="66">
        <f t="shared" si="4"/>
        <v>3</v>
      </c>
      <c r="E63" s="65">
        <v>1</v>
      </c>
      <c r="F63" s="65">
        <v>2</v>
      </c>
      <c r="G63" s="66">
        <f t="shared" si="1"/>
        <v>3</v>
      </c>
      <c r="H63" s="66">
        <v>2</v>
      </c>
      <c r="I63" s="66">
        <f t="shared" si="2"/>
        <v>3</v>
      </c>
      <c r="J63" s="65">
        <v>2</v>
      </c>
      <c r="K63" s="65">
        <v>4</v>
      </c>
      <c r="L63" s="65">
        <f t="shared" si="3"/>
        <v>6</v>
      </c>
      <c r="M63" s="65">
        <v>6</v>
      </c>
    </row>
    <row r="64" spans="1:18">
      <c r="A64" s="28">
        <v>60</v>
      </c>
      <c r="B64" s="56" t="s">
        <v>96</v>
      </c>
      <c r="C64" s="36">
        <v>22</v>
      </c>
      <c r="D64" s="37">
        <f t="shared" si="4"/>
        <v>2</v>
      </c>
      <c r="E64" s="36">
        <v>2</v>
      </c>
      <c r="F64" s="36">
        <v>6</v>
      </c>
      <c r="G64" s="37">
        <f t="shared" si="1"/>
        <v>8</v>
      </c>
      <c r="H64" s="37">
        <v>3</v>
      </c>
      <c r="I64" s="37">
        <f t="shared" si="2"/>
        <v>2</v>
      </c>
      <c r="J64" s="36">
        <v>1</v>
      </c>
      <c r="K64" s="36">
        <v>0</v>
      </c>
      <c r="L64" s="36">
        <f t="shared" si="3"/>
        <v>1</v>
      </c>
      <c r="M64" s="36">
        <v>3</v>
      </c>
    </row>
    <row r="65" spans="1:13">
      <c r="A65" s="28">
        <v>61</v>
      </c>
      <c r="B65" s="56" t="s">
        <v>97</v>
      </c>
      <c r="C65" s="36">
        <v>13</v>
      </c>
      <c r="D65" s="37">
        <f t="shared" si="4"/>
        <v>1</v>
      </c>
      <c r="E65" s="36">
        <v>0</v>
      </c>
      <c r="F65" s="36">
        <v>6</v>
      </c>
      <c r="G65" s="37">
        <f t="shared" si="1"/>
        <v>6</v>
      </c>
      <c r="H65" s="37">
        <v>0</v>
      </c>
      <c r="I65" s="37">
        <f t="shared" si="2"/>
        <v>1</v>
      </c>
      <c r="J65" s="36">
        <v>1</v>
      </c>
      <c r="K65" s="36">
        <v>1</v>
      </c>
      <c r="L65" s="36">
        <f t="shared" si="3"/>
        <v>2</v>
      </c>
      <c r="M65" s="36">
        <v>1</v>
      </c>
    </row>
    <row r="66" spans="1:13">
      <c r="A66" s="28">
        <v>62</v>
      </c>
      <c r="B66" s="56" t="s">
        <v>98</v>
      </c>
      <c r="C66" s="36">
        <v>19</v>
      </c>
      <c r="D66" s="37">
        <f t="shared" si="4"/>
        <v>2</v>
      </c>
      <c r="E66" s="36">
        <v>0</v>
      </c>
      <c r="F66" s="36">
        <v>0</v>
      </c>
      <c r="G66" s="37">
        <f t="shared" si="1"/>
        <v>0</v>
      </c>
      <c r="H66" s="37">
        <v>1</v>
      </c>
      <c r="I66" s="37">
        <f t="shared" si="2"/>
        <v>2</v>
      </c>
      <c r="J66" s="36">
        <v>0</v>
      </c>
      <c r="K66" s="36">
        <v>0</v>
      </c>
      <c r="L66" s="36">
        <f t="shared" si="3"/>
        <v>0</v>
      </c>
      <c r="M66" s="36">
        <v>1</v>
      </c>
    </row>
    <row r="67" spans="1:13">
      <c r="A67" s="109" t="s">
        <v>139</v>
      </c>
      <c r="B67" s="109"/>
      <c r="C67" s="36">
        <f>SUM(C5:C66)</f>
        <v>1369</v>
      </c>
      <c r="D67" s="36">
        <f t="shared" ref="D67:M67" si="5">SUM(D5:D66)</f>
        <v>109</v>
      </c>
      <c r="E67" s="36">
        <f t="shared" si="5"/>
        <v>32</v>
      </c>
      <c r="F67" s="36">
        <f t="shared" si="5"/>
        <v>208</v>
      </c>
      <c r="G67" s="36">
        <f t="shared" si="5"/>
        <v>240</v>
      </c>
      <c r="H67" s="36">
        <f t="shared" si="5"/>
        <v>79</v>
      </c>
      <c r="I67" s="36">
        <f t="shared" si="5"/>
        <v>109</v>
      </c>
      <c r="J67" s="36">
        <f t="shared" si="5"/>
        <v>51</v>
      </c>
      <c r="K67" s="36">
        <f t="shared" si="5"/>
        <v>71</v>
      </c>
      <c r="L67" s="36">
        <f t="shared" si="5"/>
        <v>122</v>
      </c>
      <c r="M67" s="36">
        <f t="shared" si="5"/>
        <v>84</v>
      </c>
    </row>
  </sheetData>
  <mergeCells count="11">
    <mergeCell ref="A67:B67"/>
    <mergeCell ref="J3:L3"/>
    <mergeCell ref="A1:M1"/>
    <mergeCell ref="A2:A4"/>
    <mergeCell ref="B2:B4"/>
    <mergeCell ref="C2:C4"/>
    <mergeCell ref="E3:G3"/>
    <mergeCell ref="D3:D4"/>
    <mergeCell ref="I3:I4"/>
    <mergeCell ref="D2:H2"/>
    <mergeCell ref="I2:M2"/>
  </mergeCells>
  <phoneticPr fontId="1" type="noConversion"/>
  <pageMargins left="0.95" right="0.70866141732283472" top="0.74803149606299213" bottom="0.74803149606299213" header="0.31496062992125984" footer="0.31496062992125984"/>
  <pageSetup paperSize="9" orientation="portrait" r:id="rId1"/>
  <headerFooter>
    <oddFooter>第 &amp;P 頁，共 &amp;N 頁</oddFooter>
  </headerFooter>
  <rowBreaks count="1" manualBreakCount="1">
    <brk id="4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Normal="100" workbookViewId="0">
      <pane xSplit="17" ySplit="8" topLeftCell="R57" activePane="bottomRight" state="frozen"/>
      <selection pane="topRight" activeCell="R1" sqref="R1"/>
      <selection pane="bottomLeft" activeCell="A9" sqref="A9"/>
      <selection pane="bottomRight" activeCell="X62" sqref="X62"/>
    </sheetView>
  </sheetViews>
  <sheetFormatPr defaultRowHeight="13.8"/>
  <cols>
    <col min="1" max="1" width="4" style="57" customWidth="1"/>
    <col min="2" max="2" width="10.109375" style="4" customWidth="1"/>
    <col min="3" max="3" width="4.77734375" style="57" customWidth="1"/>
    <col min="4" max="4" width="4.88671875" style="57" customWidth="1"/>
    <col min="5" max="5" width="4.88671875" style="4" customWidth="1"/>
    <col min="6" max="6" width="5.88671875" style="4" customWidth="1"/>
    <col min="7" max="7" width="5" style="4" customWidth="1"/>
    <col min="8" max="8" width="7" style="4" customWidth="1"/>
    <col min="9" max="9" width="7.21875" style="4" customWidth="1"/>
    <col min="10" max="11" width="4.88671875" style="4" customWidth="1"/>
    <col min="12" max="12" width="5.88671875" style="4" customWidth="1"/>
    <col min="13" max="13" width="5" style="4" customWidth="1"/>
    <col min="14" max="14" width="7" style="4" customWidth="1"/>
    <col min="15" max="15" width="7.21875" style="57" customWidth="1"/>
    <col min="16" max="16" width="5.44140625" style="4" customWidth="1"/>
    <col min="17" max="16384" width="8.88671875" style="4"/>
  </cols>
  <sheetData>
    <row r="1" spans="1:15" ht="25.8" customHeight="1">
      <c r="A1" s="128" t="s">
        <v>140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</row>
    <row r="2" spans="1:15">
      <c r="A2" s="109" t="s">
        <v>99</v>
      </c>
      <c r="B2" s="109" t="s">
        <v>7</v>
      </c>
      <c r="C2" s="111" t="s">
        <v>145</v>
      </c>
      <c r="D2" s="114" t="s">
        <v>2</v>
      </c>
      <c r="E2" s="114"/>
      <c r="F2" s="114"/>
      <c r="G2" s="114"/>
      <c r="H2" s="114"/>
      <c r="I2" s="79"/>
      <c r="J2" s="115" t="s">
        <v>134</v>
      </c>
      <c r="K2" s="116"/>
      <c r="L2" s="116"/>
      <c r="M2" s="116"/>
      <c r="N2" s="116"/>
      <c r="O2" s="117"/>
    </row>
    <row r="3" spans="1:15" ht="55.2">
      <c r="A3" s="109"/>
      <c r="B3" s="109"/>
      <c r="C3" s="112"/>
      <c r="D3" s="118" t="s">
        <v>144</v>
      </c>
      <c r="E3" s="125" t="s">
        <v>146</v>
      </c>
      <c r="F3" s="126"/>
      <c r="G3" s="127"/>
      <c r="H3" s="78" t="s">
        <v>147</v>
      </c>
      <c r="I3" s="131" t="s">
        <v>148</v>
      </c>
      <c r="J3" s="123" t="s">
        <v>144</v>
      </c>
      <c r="K3" s="109" t="s">
        <v>146</v>
      </c>
      <c r="L3" s="109"/>
      <c r="M3" s="109"/>
      <c r="N3" s="76" t="s">
        <v>147</v>
      </c>
      <c r="O3" s="123" t="s">
        <v>148</v>
      </c>
    </row>
    <row r="4" spans="1:15" ht="41.4">
      <c r="A4" s="109"/>
      <c r="B4" s="109"/>
      <c r="C4" s="113"/>
      <c r="D4" s="119"/>
      <c r="E4" s="77" t="s">
        <v>109</v>
      </c>
      <c r="F4" s="77" t="s">
        <v>110</v>
      </c>
      <c r="G4" s="77" t="s">
        <v>18</v>
      </c>
      <c r="H4" s="77" t="s">
        <v>18</v>
      </c>
      <c r="I4" s="108"/>
      <c r="J4" s="124"/>
      <c r="K4" s="31" t="s">
        <v>109</v>
      </c>
      <c r="L4" s="31" t="s">
        <v>110</v>
      </c>
      <c r="M4" s="31" t="s">
        <v>18</v>
      </c>
      <c r="N4" s="31" t="s">
        <v>18</v>
      </c>
      <c r="O4" s="132"/>
    </row>
    <row r="5" spans="1:15">
      <c r="A5" s="75">
        <v>1</v>
      </c>
      <c r="B5" s="33" t="s">
        <v>37</v>
      </c>
      <c r="C5" s="36">
        <v>22</v>
      </c>
      <c r="D5" s="37">
        <f t="shared" ref="D5:D66" si="0">ROUNDUP(C5/18,0)</f>
        <v>2</v>
      </c>
      <c r="E5" s="37">
        <v>0</v>
      </c>
      <c r="F5" s="37">
        <v>7</v>
      </c>
      <c r="G5" s="37">
        <f>E5+F5</f>
        <v>7</v>
      </c>
      <c r="H5" s="37">
        <v>0</v>
      </c>
      <c r="I5" s="37">
        <v>2</v>
      </c>
      <c r="J5" s="37">
        <f>D5</f>
        <v>2</v>
      </c>
      <c r="K5" s="36">
        <v>0</v>
      </c>
      <c r="L5" s="36">
        <v>1</v>
      </c>
      <c r="M5" s="36">
        <f>K5+L5</f>
        <v>1</v>
      </c>
      <c r="N5" s="36">
        <v>3</v>
      </c>
      <c r="O5" s="75">
        <v>0</v>
      </c>
    </row>
    <row r="6" spans="1:15">
      <c r="A6" s="75">
        <v>2</v>
      </c>
      <c r="B6" s="58" t="s">
        <v>38</v>
      </c>
      <c r="C6" s="36">
        <v>8</v>
      </c>
      <c r="D6" s="37">
        <f t="shared" si="0"/>
        <v>1</v>
      </c>
      <c r="E6" s="36">
        <v>1</v>
      </c>
      <c r="F6" s="36">
        <v>0</v>
      </c>
      <c r="G6" s="37">
        <f t="shared" ref="G6:G66" si="1">E6+F6</f>
        <v>1</v>
      </c>
      <c r="H6" s="37">
        <v>1</v>
      </c>
      <c r="I6" s="37">
        <v>0</v>
      </c>
      <c r="J6" s="37">
        <f t="shared" ref="J6:J66" si="2">D6</f>
        <v>1</v>
      </c>
      <c r="K6" s="36">
        <v>0</v>
      </c>
      <c r="L6" s="36">
        <v>1</v>
      </c>
      <c r="M6" s="36">
        <f t="shared" ref="M6:M66" si="3">K6+L6</f>
        <v>1</v>
      </c>
      <c r="N6" s="36">
        <v>0</v>
      </c>
      <c r="O6" s="75">
        <v>1</v>
      </c>
    </row>
    <row r="7" spans="1:15">
      <c r="A7" s="75">
        <v>3</v>
      </c>
      <c r="B7" s="33" t="s">
        <v>39</v>
      </c>
      <c r="C7" s="36">
        <v>53</v>
      </c>
      <c r="D7" s="37">
        <f t="shared" si="0"/>
        <v>3</v>
      </c>
      <c r="E7" s="36">
        <v>0</v>
      </c>
      <c r="F7" s="36">
        <v>0</v>
      </c>
      <c r="G7" s="37">
        <f t="shared" si="1"/>
        <v>0</v>
      </c>
      <c r="H7" s="37">
        <v>3</v>
      </c>
      <c r="I7" s="37">
        <v>0</v>
      </c>
      <c r="J7" s="37">
        <f t="shared" si="2"/>
        <v>3</v>
      </c>
      <c r="K7" s="36">
        <v>2</v>
      </c>
      <c r="L7" s="36">
        <v>1</v>
      </c>
      <c r="M7" s="36">
        <f t="shared" si="3"/>
        <v>3</v>
      </c>
      <c r="N7" s="36">
        <v>2</v>
      </c>
      <c r="O7" s="75">
        <v>1</v>
      </c>
    </row>
    <row r="8" spans="1:15">
      <c r="A8" s="75">
        <v>4</v>
      </c>
      <c r="B8" s="33" t="s">
        <v>40</v>
      </c>
      <c r="C8" s="36">
        <v>23</v>
      </c>
      <c r="D8" s="37">
        <f t="shared" si="0"/>
        <v>2</v>
      </c>
      <c r="E8" s="36">
        <v>0</v>
      </c>
      <c r="F8" s="36">
        <v>3</v>
      </c>
      <c r="G8" s="37">
        <f t="shared" si="1"/>
        <v>3</v>
      </c>
      <c r="H8" s="37">
        <v>0</v>
      </c>
      <c r="I8" s="37">
        <v>2</v>
      </c>
      <c r="J8" s="37">
        <f t="shared" si="2"/>
        <v>2</v>
      </c>
      <c r="K8" s="36">
        <v>1</v>
      </c>
      <c r="L8" s="36">
        <v>0</v>
      </c>
      <c r="M8" s="36">
        <f t="shared" si="3"/>
        <v>1</v>
      </c>
      <c r="N8" s="36">
        <v>1</v>
      </c>
      <c r="O8" s="75">
        <v>1</v>
      </c>
    </row>
    <row r="9" spans="1:15">
      <c r="A9" s="75">
        <v>5</v>
      </c>
      <c r="B9" s="33" t="s">
        <v>41</v>
      </c>
      <c r="C9" s="36">
        <v>53</v>
      </c>
      <c r="D9" s="37">
        <f t="shared" si="0"/>
        <v>3</v>
      </c>
      <c r="E9" s="36">
        <v>0</v>
      </c>
      <c r="F9" s="36">
        <v>10</v>
      </c>
      <c r="G9" s="37">
        <f t="shared" si="1"/>
        <v>10</v>
      </c>
      <c r="H9" s="37">
        <v>3</v>
      </c>
      <c r="I9" s="37">
        <v>0</v>
      </c>
      <c r="J9" s="37">
        <f t="shared" si="2"/>
        <v>3</v>
      </c>
      <c r="K9" s="36">
        <v>3</v>
      </c>
      <c r="L9" s="36">
        <v>0</v>
      </c>
      <c r="M9" s="36">
        <f t="shared" si="3"/>
        <v>3</v>
      </c>
      <c r="N9" s="36">
        <v>5</v>
      </c>
      <c r="O9" s="75">
        <v>0</v>
      </c>
    </row>
    <row r="10" spans="1:15">
      <c r="A10" s="75">
        <v>6</v>
      </c>
      <c r="B10" s="68" t="s">
        <v>42</v>
      </c>
      <c r="C10" s="36">
        <v>3</v>
      </c>
      <c r="D10" s="37">
        <f t="shared" si="0"/>
        <v>1</v>
      </c>
      <c r="E10" s="36">
        <v>0</v>
      </c>
      <c r="F10" s="36">
        <v>1</v>
      </c>
      <c r="G10" s="37">
        <f t="shared" si="1"/>
        <v>1</v>
      </c>
      <c r="H10" s="37">
        <v>0</v>
      </c>
      <c r="I10" s="37">
        <v>1</v>
      </c>
      <c r="J10" s="37">
        <f t="shared" si="2"/>
        <v>1</v>
      </c>
      <c r="K10" s="38">
        <v>0</v>
      </c>
      <c r="L10" s="36">
        <v>1</v>
      </c>
      <c r="M10" s="36">
        <f t="shared" si="3"/>
        <v>1</v>
      </c>
      <c r="N10" s="36">
        <v>0</v>
      </c>
      <c r="O10" s="75">
        <v>1</v>
      </c>
    </row>
    <row r="11" spans="1:15">
      <c r="A11" s="75">
        <v>7</v>
      </c>
      <c r="B11" s="33" t="s">
        <v>43</v>
      </c>
      <c r="C11" s="36">
        <v>27</v>
      </c>
      <c r="D11" s="37">
        <f t="shared" si="0"/>
        <v>2</v>
      </c>
      <c r="E11" s="36">
        <v>2</v>
      </c>
      <c r="F11" s="36">
        <v>0</v>
      </c>
      <c r="G11" s="37">
        <f t="shared" si="1"/>
        <v>2</v>
      </c>
      <c r="H11" s="37">
        <v>2</v>
      </c>
      <c r="I11" s="37">
        <v>0</v>
      </c>
      <c r="J11" s="37">
        <f t="shared" si="2"/>
        <v>2</v>
      </c>
      <c r="K11" s="36">
        <v>0</v>
      </c>
      <c r="L11" s="36">
        <v>1</v>
      </c>
      <c r="M11" s="36">
        <f t="shared" si="3"/>
        <v>1</v>
      </c>
      <c r="N11" s="36">
        <v>0</v>
      </c>
      <c r="O11" s="75">
        <v>2</v>
      </c>
    </row>
    <row r="12" spans="1:15">
      <c r="A12" s="75">
        <v>8</v>
      </c>
      <c r="B12" s="33" t="s">
        <v>44</v>
      </c>
      <c r="C12" s="36">
        <v>22</v>
      </c>
      <c r="D12" s="37">
        <f t="shared" si="0"/>
        <v>2</v>
      </c>
      <c r="E12" s="36">
        <v>2</v>
      </c>
      <c r="F12" s="36">
        <v>7</v>
      </c>
      <c r="G12" s="37">
        <f t="shared" si="1"/>
        <v>9</v>
      </c>
      <c r="H12" s="37">
        <v>4</v>
      </c>
      <c r="I12" s="37">
        <v>0</v>
      </c>
      <c r="J12" s="37">
        <f t="shared" si="2"/>
        <v>2</v>
      </c>
      <c r="K12" s="36">
        <v>1</v>
      </c>
      <c r="L12" s="36">
        <v>0</v>
      </c>
      <c r="M12" s="36">
        <f t="shared" si="3"/>
        <v>1</v>
      </c>
      <c r="N12" s="36">
        <v>3</v>
      </c>
      <c r="O12" s="75">
        <v>0</v>
      </c>
    </row>
    <row r="13" spans="1:15" s="39" customFormat="1">
      <c r="A13" s="75">
        <v>9</v>
      </c>
      <c r="B13" s="68" t="s">
        <v>45</v>
      </c>
      <c r="C13" s="36">
        <v>12</v>
      </c>
      <c r="D13" s="37">
        <f t="shared" si="0"/>
        <v>1</v>
      </c>
      <c r="E13" s="36">
        <v>0</v>
      </c>
      <c r="F13" s="36">
        <v>3</v>
      </c>
      <c r="G13" s="37">
        <f t="shared" si="1"/>
        <v>3</v>
      </c>
      <c r="H13" s="37">
        <v>0</v>
      </c>
      <c r="I13" s="37">
        <v>1</v>
      </c>
      <c r="J13" s="37">
        <f t="shared" si="2"/>
        <v>1</v>
      </c>
      <c r="K13" s="36">
        <v>0</v>
      </c>
      <c r="L13" s="36">
        <v>2</v>
      </c>
      <c r="M13" s="36">
        <f t="shared" si="3"/>
        <v>2</v>
      </c>
      <c r="N13" s="36">
        <v>0</v>
      </c>
      <c r="O13" s="75">
        <v>1</v>
      </c>
    </row>
    <row r="14" spans="1:15" s="45" customFormat="1">
      <c r="A14" s="40">
        <v>10</v>
      </c>
      <c r="B14" s="68" t="s">
        <v>46</v>
      </c>
      <c r="C14" s="63">
        <v>4</v>
      </c>
      <c r="D14" s="64">
        <f t="shared" si="0"/>
        <v>1</v>
      </c>
      <c r="E14" s="63">
        <v>0</v>
      </c>
      <c r="F14" s="63">
        <v>0</v>
      </c>
      <c r="G14" s="64">
        <f t="shared" si="1"/>
        <v>0</v>
      </c>
      <c r="H14" s="64">
        <v>0</v>
      </c>
      <c r="I14" s="64">
        <v>1</v>
      </c>
      <c r="J14" s="64">
        <f t="shared" si="2"/>
        <v>1</v>
      </c>
      <c r="K14" s="63">
        <v>0</v>
      </c>
      <c r="L14" s="63">
        <v>0</v>
      </c>
      <c r="M14" s="63">
        <f t="shared" si="3"/>
        <v>0</v>
      </c>
      <c r="N14" s="63">
        <v>0</v>
      </c>
      <c r="O14" s="40">
        <v>1</v>
      </c>
    </row>
    <row r="15" spans="1:15">
      <c r="A15" s="75">
        <v>11</v>
      </c>
      <c r="B15" s="33" t="s">
        <v>47</v>
      </c>
      <c r="C15" s="36">
        <v>18</v>
      </c>
      <c r="D15" s="37">
        <f t="shared" si="0"/>
        <v>1</v>
      </c>
      <c r="E15" s="36">
        <v>0</v>
      </c>
      <c r="F15" s="36">
        <v>5</v>
      </c>
      <c r="G15" s="37">
        <f t="shared" si="1"/>
        <v>5</v>
      </c>
      <c r="H15" s="37">
        <v>0</v>
      </c>
      <c r="I15" s="37">
        <v>1</v>
      </c>
      <c r="J15" s="37">
        <f t="shared" si="2"/>
        <v>1</v>
      </c>
      <c r="K15" s="36">
        <v>2</v>
      </c>
      <c r="L15" s="36">
        <v>1</v>
      </c>
      <c r="M15" s="36">
        <f t="shared" si="3"/>
        <v>3</v>
      </c>
      <c r="N15" s="36">
        <v>2</v>
      </c>
      <c r="O15" s="75">
        <v>0</v>
      </c>
    </row>
    <row r="16" spans="1:15">
      <c r="A16" s="75">
        <v>12</v>
      </c>
      <c r="B16" s="33" t="s">
        <v>48</v>
      </c>
      <c r="C16" s="36">
        <v>8</v>
      </c>
      <c r="D16" s="37">
        <f t="shared" si="0"/>
        <v>1</v>
      </c>
      <c r="E16" s="36">
        <v>0</v>
      </c>
      <c r="F16" s="36">
        <v>3</v>
      </c>
      <c r="G16" s="37">
        <f t="shared" si="1"/>
        <v>3</v>
      </c>
      <c r="H16" s="37">
        <v>0</v>
      </c>
      <c r="I16" s="37">
        <v>1</v>
      </c>
      <c r="J16" s="37">
        <f t="shared" si="2"/>
        <v>1</v>
      </c>
      <c r="K16" s="36">
        <v>0</v>
      </c>
      <c r="L16" s="36">
        <v>1</v>
      </c>
      <c r="M16" s="36">
        <f t="shared" si="3"/>
        <v>1</v>
      </c>
      <c r="N16" s="36">
        <v>1</v>
      </c>
      <c r="O16" s="75">
        <v>0</v>
      </c>
    </row>
    <row r="17" spans="1:15">
      <c r="A17" s="75">
        <v>13</v>
      </c>
      <c r="B17" s="33" t="s">
        <v>49</v>
      </c>
      <c r="C17" s="36">
        <v>20</v>
      </c>
      <c r="D17" s="37">
        <f t="shared" si="0"/>
        <v>2</v>
      </c>
      <c r="E17" s="36">
        <v>0</v>
      </c>
      <c r="F17" s="36">
        <v>8</v>
      </c>
      <c r="G17" s="37">
        <f t="shared" si="1"/>
        <v>8</v>
      </c>
      <c r="H17" s="37">
        <v>1</v>
      </c>
      <c r="I17" s="37">
        <v>1</v>
      </c>
      <c r="J17" s="37">
        <f t="shared" si="2"/>
        <v>2</v>
      </c>
      <c r="K17" s="36">
        <v>0</v>
      </c>
      <c r="L17" s="36">
        <v>2</v>
      </c>
      <c r="M17" s="36">
        <f t="shared" si="3"/>
        <v>2</v>
      </c>
      <c r="N17" s="36">
        <v>0</v>
      </c>
      <c r="O17" s="75">
        <v>2</v>
      </c>
    </row>
    <row r="18" spans="1:15">
      <c r="A18" s="75">
        <v>14</v>
      </c>
      <c r="B18" s="68" t="s">
        <v>50</v>
      </c>
      <c r="C18" s="36">
        <v>3</v>
      </c>
      <c r="D18" s="37">
        <f t="shared" si="0"/>
        <v>1</v>
      </c>
      <c r="E18" s="36">
        <v>0</v>
      </c>
      <c r="F18" s="36">
        <v>2</v>
      </c>
      <c r="G18" s="37">
        <f t="shared" si="1"/>
        <v>2</v>
      </c>
      <c r="H18" s="37">
        <v>0</v>
      </c>
      <c r="I18" s="37">
        <v>1</v>
      </c>
      <c r="J18" s="37">
        <f t="shared" si="2"/>
        <v>1</v>
      </c>
      <c r="K18" s="36">
        <v>0</v>
      </c>
      <c r="L18" s="36">
        <v>1</v>
      </c>
      <c r="M18" s="36">
        <f t="shared" si="3"/>
        <v>1</v>
      </c>
      <c r="N18" s="36">
        <v>0</v>
      </c>
      <c r="O18" s="75">
        <v>1</v>
      </c>
    </row>
    <row r="19" spans="1:15">
      <c r="A19" s="75">
        <v>15</v>
      </c>
      <c r="B19" s="33" t="s">
        <v>51</v>
      </c>
      <c r="C19" s="36">
        <v>3</v>
      </c>
      <c r="D19" s="37">
        <f t="shared" si="0"/>
        <v>1</v>
      </c>
      <c r="E19" s="36">
        <v>0</v>
      </c>
      <c r="F19" s="36">
        <v>1</v>
      </c>
      <c r="G19" s="37">
        <f t="shared" si="1"/>
        <v>1</v>
      </c>
      <c r="H19" s="37">
        <v>1</v>
      </c>
      <c r="I19" s="37">
        <v>0</v>
      </c>
      <c r="J19" s="37">
        <f t="shared" si="2"/>
        <v>1</v>
      </c>
      <c r="K19" s="36">
        <v>0</v>
      </c>
      <c r="L19" s="36">
        <v>1</v>
      </c>
      <c r="M19" s="36">
        <f t="shared" si="3"/>
        <v>1</v>
      </c>
      <c r="N19" s="36">
        <v>0</v>
      </c>
      <c r="O19" s="75">
        <v>1</v>
      </c>
    </row>
    <row r="20" spans="1:15">
      <c r="A20" s="75">
        <v>16</v>
      </c>
      <c r="B20" s="33" t="s">
        <v>52</v>
      </c>
      <c r="C20" s="36">
        <v>27</v>
      </c>
      <c r="D20" s="37">
        <f t="shared" si="0"/>
        <v>2</v>
      </c>
      <c r="E20" s="36">
        <v>2</v>
      </c>
      <c r="F20" s="36">
        <v>1</v>
      </c>
      <c r="G20" s="37">
        <f t="shared" si="1"/>
        <v>3</v>
      </c>
      <c r="H20" s="37">
        <v>2</v>
      </c>
      <c r="I20" s="37">
        <v>0</v>
      </c>
      <c r="J20" s="37">
        <f t="shared" si="2"/>
        <v>2</v>
      </c>
      <c r="K20" s="36">
        <v>2</v>
      </c>
      <c r="L20" s="36">
        <v>0</v>
      </c>
      <c r="M20" s="36">
        <f t="shared" si="3"/>
        <v>2</v>
      </c>
      <c r="N20" s="36">
        <v>3</v>
      </c>
      <c r="O20" s="75">
        <v>0</v>
      </c>
    </row>
    <row r="21" spans="1:15">
      <c r="A21" s="75">
        <v>17</v>
      </c>
      <c r="B21" s="33" t="s">
        <v>53</v>
      </c>
      <c r="C21" s="36">
        <v>15</v>
      </c>
      <c r="D21" s="37">
        <f t="shared" si="0"/>
        <v>1</v>
      </c>
      <c r="E21" s="36">
        <v>1</v>
      </c>
      <c r="F21" s="36">
        <v>5</v>
      </c>
      <c r="G21" s="37">
        <f t="shared" si="1"/>
        <v>6</v>
      </c>
      <c r="H21" s="37">
        <v>1</v>
      </c>
      <c r="I21" s="37">
        <v>0</v>
      </c>
      <c r="J21" s="37">
        <f t="shared" si="2"/>
        <v>1</v>
      </c>
      <c r="K21" s="36">
        <v>1</v>
      </c>
      <c r="L21" s="36">
        <v>1</v>
      </c>
      <c r="M21" s="36">
        <f t="shared" si="3"/>
        <v>2</v>
      </c>
      <c r="N21" s="36">
        <v>1</v>
      </c>
      <c r="O21" s="75">
        <v>0</v>
      </c>
    </row>
    <row r="22" spans="1:15">
      <c r="A22" s="75">
        <v>18</v>
      </c>
      <c r="B22" s="33" t="s">
        <v>54</v>
      </c>
      <c r="C22" s="36">
        <v>16</v>
      </c>
      <c r="D22" s="37">
        <f t="shared" si="0"/>
        <v>1</v>
      </c>
      <c r="E22" s="36">
        <v>0</v>
      </c>
      <c r="F22" s="36">
        <v>5</v>
      </c>
      <c r="G22" s="37">
        <f t="shared" si="1"/>
        <v>5</v>
      </c>
      <c r="H22" s="37">
        <v>0</v>
      </c>
      <c r="I22" s="37">
        <v>1</v>
      </c>
      <c r="J22" s="37">
        <f t="shared" si="2"/>
        <v>1</v>
      </c>
      <c r="K22" s="36">
        <v>1</v>
      </c>
      <c r="L22" s="36">
        <v>0</v>
      </c>
      <c r="M22" s="36">
        <f t="shared" si="3"/>
        <v>1</v>
      </c>
      <c r="N22" s="36">
        <v>1</v>
      </c>
      <c r="O22" s="75">
        <v>0</v>
      </c>
    </row>
    <row r="23" spans="1:15">
      <c r="A23" s="75">
        <v>19</v>
      </c>
      <c r="B23" s="33" t="s">
        <v>55</v>
      </c>
      <c r="C23" s="36">
        <v>7</v>
      </c>
      <c r="D23" s="37">
        <f t="shared" si="0"/>
        <v>1</v>
      </c>
      <c r="E23" s="36">
        <v>0</v>
      </c>
      <c r="F23" s="36">
        <v>0</v>
      </c>
      <c r="G23" s="37">
        <f t="shared" si="1"/>
        <v>0</v>
      </c>
      <c r="H23" s="37">
        <v>0</v>
      </c>
      <c r="I23" s="37">
        <v>1</v>
      </c>
      <c r="J23" s="37">
        <f t="shared" si="2"/>
        <v>1</v>
      </c>
      <c r="K23" s="36">
        <v>1</v>
      </c>
      <c r="L23" s="36">
        <v>0</v>
      </c>
      <c r="M23" s="36">
        <f t="shared" si="3"/>
        <v>1</v>
      </c>
      <c r="N23" s="36">
        <v>1</v>
      </c>
      <c r="O23" s="75">
        <v>0</v>
      </c>
    </row>
    <row r="24" spans="1:15">
      <c r="A24" s="75">
        <v>20</v>
      </c>
      <c r="B24" s="68" t="s">
        <v>56</v>
      </c>
      <c r="C24" s="36">
        <v>6</v>
      </c>
      <c r="D24" s="37">
        <f t="shared" si="0"/>
        <v>1</v>
      </c>
      <c r="E24" s="36">
        <v>0</v>
      </c>
      <c r="F24" s="36">
        <v>3</v>
      </c>
      <c r="G24" s="37">
        <f t="shared" si="1"/>
        <v>3</v>
      </c>
      <c r="H24" s="37">
        <v>0</v>
      </c>
      <c r="I24" s="37">
        <v>1</v>
      </c>
      <c r="J24" s="37">
        <f t="shared" si="2"/>
        <v>1</v>
      </c>
      <c r="K24" s="36">
        <v>0</v>
      </c>
      <c r="L24" s="36">
        <v>3</v>
      </c>
      <c r="M24" s="36">
        <f t="shared" si="3"/>
        <v>3</v>
      </c>
      <c r="N24" s="36">
        <v>0</v>
      </c>
      <c r="O24" s="75">
        <v>1</v>
      </c>
    </row>
    <row r="25" spans="1:15">
      <c r="A25" s="75">
        <v>21</v>
      </c>
      <c r="B25" s="33" t="s">
        <v>57</v>
      </c>
      <c r="C25" s="36">
        <v>41</v>
      </c>
      <c r="D25" s="37">
        <f t="shared" si="0"/>
        <v>3</v>
      </c>
      <c r="E25" s="36">
        <v>0</v>
      </c>
      <c r="F25" s="36">
        <v>1</v>
      </c>
      <c r="G25" s="37">
        <f t="shared" si="1"/>
        <v>1</v>
      </c>
      <c r="H25" s="37">
        <v>4</v>
      </c>
      <c r="I25" s="37">
        <v>0</v>
      </c>
      <c r="J25" s="37">
        <f t="shared" si="2"/>
        <v>3</v>
      </c>
      <c r="K25" s="36">
        <v>0</v>
      </c>
      <c r="L25" s="36">
        <v>3</v>
      </c>
      <c r="M25" s="36">
        <f t="shared" si="3"/>
        <v>3</v>
      </c>
      <c r="N25" s="36">
        <v>1</v>
      </c>
      <c r="O25" s="75">
        <v>2</v>
      </c>
    </row>
    <row r="26" spans="1:15">
      <c r="A26" s="75">
        <v>22</v>
      </c>
      <c r="B26" s="33" t="s">
        <v>58</v>
      </c>
      <c r="C26" s="36">
        <v>5</v>
      </c>
      <c r="D26" s="37">
        <f t="shared" si="0"/>
        <v>1</v>
      </c>
      <c r="E26" s="36">
        <v>0</v>
      </c>
      <c r="F26" s="36">
        <v>2</v>
      </c>
      <c r="G26" s="37">
        <f t="shared" si="1"/>
        <v>2</v>
      </c>
      <c r="H26" s="37">
        <v>1</v>
      </c>
      <c r="I26" s="37">
        <v>0</v>
      </c>
      <c r="J26" s="37">
        <f t="shared" si="2"/>
        <v>1</v>
      </c>
      <c r="K26" s="36">
        <v>0</v>
      </c>
      <c r="L26" s="36">
        <v>2</v>
      </c>
      <c r="M26" s="36">
        <f t="shared" si="3"/>
        <v>2</v>
      </c>
      <c r="N26" s="36">
        <v>0</v>
      </c>
      <c r="O26" s="75">
        <v>1</v>
      </c>
    </row>
    <row r="27" spans="1:15">
      <c r="A27" s="75">
        <v>23</v>
      </c>
      <c r="B27" s="33" t="s">
        <v>59</v>
      </c>
      <c r="C27" s="36">
        <v>11</v>
      </c>
      <c r="D27" s="37">
        <f t="shared" si="0"/>
        <v>1</v>
      </c>
      <c r="E27" s="36">
        <v>0</v>
      </c>
      <c r="F27" s="36">
        <v>4</v>
      </c>
      <c r="G27" s="37">
        <f t="shared" si="1"/>
        <v>4</v>
      </c>
      <c r="H27" s="37">
        <v>1</v>
      </c>
      <c r="I27" s="37">
        <v>0</v>
      </c>
      <c r="J27" s="37">
        <f t="shared" si="2"/>
        <v>1</v>
      </c>
      <c r="K27" s="36">
        <v>1</v>
      </c>
      <c r="L27" s="36">
        <v>0</v>
      </c>
      <c r="M27" s="36">
        <f t="shared" si="3"/>
        <v>1</v>
      </c>
      <c r="N27" s="36">
        <v>1</v>
      </c>
      <c r="O27" s="75">
        <v>0</v>
      </c>
    </row>
    <row r="28" spans="1:15">
      <c r="A28" s="75">
        <v>24</v>
      </c>
      <c r="B28" s="33" t="s">
        <v>60</v>
      </c>
      <c r="C28" s="36">
        <v>9</v>
      </c>
      <c r="D28" s="37">
        <f t="shared" si="0"/>
        <v>1</v>
      </c>
      <c r="E28" s="36">
        <v>0</v>
      </c>
      <c r="F28" s="36">
        <v>0</v>
      </c>
      <c r="G28" s="37">
        <f t="shared" si="1"/>
        <v>0</v>
      </c>
      <c r="H28" s="37">
        <v>0</v>
      </c>
      <c r="I28" s="37">
        <v>1</v>
      </c>
      <c r="J28" s="37">
        <f t="shared" si="2"/>
        <v>1</v>
      </c>
      <c r="K28" s="36">
        <v>1</v>
      </c>
      <c r="L28" s="36">
        <v>2</v>
      </c>
      <c r="M28" s="36">
        <f t="shared" si="3"/>
        <v>3</v>
      </c>
      <c r="N28" s="36">
        <v>1</v>
      </c>
      <c r="O28" s="75">
        <v>0</v>
      </c>
    </row>
    <row r="29" spans="1:15">
      <c r="A29" s="75">
        <v>25</v>
      </c>
      <c r="B29" s="33" t="s">
        <v>61</v>
      </c>
      <c r="C29" s="36">
        <v>6</v>
      </c>
      <c r="D29" s="37">
        <f t="shared" si="0"/>
        <v>1</v>
      </c>
      <c r="E29" s="36">
        <v>0</v>
      </c>
      <c r="F29" s="36">
        <v>3</v>
      </c>
      <c r="G29" s="37">
        <f t="shared" si="1"/>
        <v>3</v>
      </c>
      <c r="H29" s="37">
        <v>0</v>
      </c>
      <c r="I29" s="37">
        <v>1</v>
      </c>
      <c r="J29" s="37">
        <f t="shared" si="2"/>
        <v>1</v>
      </c>
      <c r="K29" s="36">
        <v>1</v>
      </c>
      <c r="L29" s="36">
        <v>3</v>
      </c>
      <c r="M29" s="36">
        <f t="shared" si="3"/>
        <v>4</v>
      </c>
      <c r="N29" s="36">
        <v>1</v>
      </c>
      <c r="O29" s="75">
        <v>0</v>
      </c>
    </row>
    <row r="30" spans="1:15">
      <c r="A30" s="75">
        <v>26</v>
      </c>
      <c r="B30" s="68" t="s">
        <v>62</v>
      </c>
      <c r="C30" s="36">
        <v>3</v>
      </c>
      <c r="D30" s="37">
        <f t="shared" si="0"/>
        <v>1</v>
      </c>
      <c r="E30" s="36">
        <v>0</v>
      </c>
      <c r="F30" s="36">
        <v>0</v>
      </c>
      <c r="G30" s="37">
        <f t="shared" si="1"/>
        <v>0</v>
      </c>
      <c r="H30" s="37">
        <v>0</v>
      </c>
      <c r="I30" s="37">
        <v>1</v>
      </c>
      <c r="J30" s="37">
        <f t="shared" si="2"/>
        <v>1</v>
      </c>
      <c r="K30" s="36">
        <v>0</v>
      </c>
      <c r="L30" s="36">
        <v>0</v>
      </c>
      <c r="M30" s="36">
        <f t="shared" si="3"/>
        <v>0</v>
      </c>
      <c r="N30" s="36">
        <v>0</v>
      </c>
      <c r="O30" s="75">
        <v>1</v>
      </c>
    </row>
    <row r="31" spans="1:15">
      <c r="A31" s="75">
        <v>27</v>
      </c>
      <c r="B31" s="33" t="s">
        <v>63</v>
      </c>
      <c r="C31" s="36">
        <v>6</v>
      </c>
      <c r="D31" s="37">
        <f t="shared" si="0"/>
        <v>1</v>
      </c>
      <c r="E31" s="36">
        <v>0</v>
      </c>
      <c r="F31" s="36">
        <v>3</v>
      </c>
      <c r="G31" s="37">
        <f t="shared" si="1"/>
        <v>3</v>
      </c>
      <c r="H31" s="37">
        <v>1</v>
      </c>
      <c r="I31" s="37">
        <v>0</v>
      </c>
      <c r="J31" s="37">
        <f t="shared" si="2"/>
        <v>1</v>
      </c>
      <c r="K31" s="36">
        <v>0</v>
      </c>
      <c r="L31" s="36">
        <v>3</v>
      </c>
      <c r="M31" s="36">
        <f t="shared" si="3"/>
        <v>3</v>
      </c>
      <c r="N31" s="36">
        <v>0</v>
      </c>
      <c r="O31" s="75">
        <v>1</v>
      </c>
    </row>
    <row r="32" spans="1:15">
      <c r="A32" s="75">
        <v>28</v>
      </c>
      <c r="B32" s="33" t="s">
        <v>64</v>
      </c>
      <c r="C32" s="36">
        <v>6</v>
      </c>
      <c r="D32" s="37">
        <f t="shared" si="0"/>
        <v>1</v>
      </c>
      <c r="E32" s="36">
        <v>0</v>
      </c>
      <c r="F32" s="36">
        <v>2</v>
      </c>
      <c r="G32" s="37">
        <f t="shared" si="1"/>
        <v>2</v>
      </c>
      <c r="H32" s="37">
        <v>1</v>
      </c>
      <c r="I32" s="37">
        <v>0</v>
      </c>
      <c r="J32" s="37">
        <f t="shared" si="2"/>
        <v>1</v>
      </c>
      <c r="K32" s="36">
        <v>0</v>
      </c>
      <c r="L32" s="36">
        <v>1</v>
      </c>
      <c r="M32" s="36">
        <f t="shared" si="3"/>
        <v>1</v>
      </c>
      <c r="N32" s="36">
        <v>0</v>
      </c>
      <c r="O32" s="75">
        <v>1</v>
      </c>
    </row>
    <row r="33" spans="1:20" s="54" customFormat="1">
      <c r="A33" s="49">
        <v>29</v>
      </c>
      <c r="B33" s="50" t="s">
        <v>65</v>
      </c>
      <c r="C33" s="65">
        <v>30</v>
      </c>
      <c r="D33" s="66">
        <f t="shared" si="0"/>
        <v>2</v>
      </c>
      <c r="E33" s="65">
        <v>0</v>
      </c>
      <c r="F33" s="65">
        <v>0</v>
      </c>
      <c r="G33" s="66">
        <f t="shared" si="1"/>
        <v>0</v>
      </c>
      <c r="H33" s="66">
        <v>3</v>
      </c>
      <c r="I33" s="66">
        <v>0</v>
      </c>
      <c r="J33" s="66">
        <f t="shared" si="2"/>
        <v>2</v>
      </c>
      <c r="K33" s="65">
        <v>4</v>
      </c>
      <c r="L33" s="65">
        <v>0</v>
      </c>
      <c r="M33" s="65">
        <f t="shared" si="3"/>
        <v>4</v>
      </c>
      <c r="N33" s="65">
        <v>4</v>
      </c>
      <c r="O33" s="49">
        <v>0</v>
      </c>
    </row>
    <row r="34" spans="1:20">
      <c r="A34" s="75">
        <v>30</v>
      </c>
      <c r="B34" s="33" t="s">
        <v>66</v>
      </c>
      <c r="C34" s="36">
        <v>4</v>
      </c>
      <c r="D34" s="37">
        <f t="shared" si="0"/>
        <v>1</v>
      </c>
      <c r="E34" s="36">
        <v>0</v>
      </c>
      <c r="F34" s="36">
        <v>2</v>
      </c>
      <c r="G34" s="37">
        <f t="shared" si="1"/>
        <v>2</v>
      </c>
      <c r="H34" s="37">
        <v>0</v>
      </c>
      <c r="I34" s="37">
        <v>1</v>
      </c>
      <c r="J34" s="37">
        <f t="shared" si="2"/>
        <v>1</v>
      </c>
      <c r="K34" s="36">
        <v>1</v>
      </c>
      <c r="L34" s="36">
        <v>2</v>
      </c>
      <c r="M34" s="36">
        <f t="shared" si="3"/>
        <v>3</v>
      </c>
      <c r="N34" s="36">
        <v>1</v>
      </c>
      <c r="O34" s="75">
        <v>0</v>
      </c>
      <c r="T34" s="4" t="s">
        <v>143</v>
      </c>
    </row>
    <row r="35" spans="1:20">
      <c r="A35" s="75">
        <v>31</v>
      </c>
      <c r="B35" s="33" t="s">
        <v>67</v>
      </c>
      <c r="C35" s="36">
        <v>42</v>
      </c>
      <c r="D35" s="37">
        <f t="shared" si="0"/>
        <v>3</v>
      </c>
      <c r="E35" s="36">
        <v>1</v>
      </c>
      <c r="F35" s="36">
        <v>6</v>
      </c>
      <c r="G35" s="37">
        <f t="shared" si="1"/>
        <v>7</v>
      </c>
      <c r="H35" s="37">
        <v>2</v>
      </c>
      <c r="I35" s="37">
        <v>1</v>
      </c>
      <c r="J35" s="37">
        <f t="shared" si="2"/>
        <v>3</v>
      </c>
      <c r="K35" s="36">
        <v>0</v>
      </c>
      <c r="L35" s="36">
        <v>2</v>
      </c>
      <c r="M35" s="36">
        <f t="shared" si="3"/>
        <v>2</v>
      </c>
      <c r="N35" s="36">
        <v>2</v>
      </c>
      <c r="O35" s="75">
        <v>1</v>
      </c>
    </row>
    <row r="36" spans="1:20">
      <c r="A36" s="75">
        <v>32</v>
      </c>
      <c r="B36" s="33" t="s">
        <v>68</v>
      </c>
      <c r="C36" s="36">
        <v>13</v>
      </c>
      <c r="D36" s="37">
        <f t="shared" si="0"/>
        <v>1</v>
      </c>
      <c r="E36" s="36">
        <v>0</v>
      </c>
      <c r="F36" s="36">
        <v>5</v>
      </c>
      <c r="G36" s="37">
        <f t="shared" si="1"/>
        <v>5</v>
      </c>
      <c r="H36" s="37">
        <v>3</v>
      </c>
      <c r="I36" s="37">
        <v>0</v>
      </c>
      <c r="J36" s="37">
        <f t="shared" si="2"/>
        <v>1</v>
      </c>
      <c r="K36" s="36">
        <v>1</v>
      </c>
      <c r="L36" s="36">
        <v>0</v>
      </c>
      <c r="M36" s="36">
        <f t="shared" si="3"/>
        <v>1</v>
      </c>
      <c r="N36" s="36">
        <v>1</v>
      </c>
      <c r="O36" s="75">
        <v>0</v>
      </c>
    </row>
    <row r="37" spans="1:20">
      <c r="A37" s="75">
        <v>33</v>
      </c>
      <c r="B37" s="33" t="s">
        <v>69</v>
      </c>
      <c r="C37" s="36">
        <v>17</v>
      </c>
      <c r="D37" s="37">
        <f t="shared" si="0"/>
        <v>1</v>
      </c>
      <c r="E37" s="36">
        <v>0</v>
      </c>
      <c r="F37" s="36">
        <v>6</v>
      </c>
      <c r="G37" s="37">
        <f t="shared" si="1"/>
        <v>6</v>
      </c>
      <c r="H37" s="37">
        <v>2</v>
      </c>
      <c r="I37" s="37">
        <v>0</v>
      </c>
      <c r="J37" s="37">
        <f t="shared" si="2"/>
        <v>1</v>
      </c>
      <c r="K37" s="36">
        <v>0</v>
      </c>
      <c r="L37" s="36">
        <v>0</v>
      </c>
      <c r="M37" s="36">
        <f t="shared" si="3"/>
        <v>0</v>
      </c>
      <c r="N37" s="36">
        <v>0</v>
      </c>
      <c r="O37" s="75">
        <v>1</v>
      </c>
    </row>
    <row r="38" spans="1:20" s="54" customFormat="1">
      <c r="A38" s="49">
        <v>34</v>
      </c>
      <c r="B38" s="68" t="s">
        <v>70</v>
      </c>
      <c r="C38" s="65">
        <v>3</v>
      </c>
      <c r="D38" s="66">
        <f t="shared" si="0"/>
        <v>1</v>
      </c>
      <c r="E38" s="65">
        <v>0</v>
      </c>
      <c r="F38" s="65">
        <v>0</v>
      </c>
      <c r="G38" s="66">
        <f t="shared" si="1"/>
        <v>0</v>
      </c>
      <c r="H38" s="66">
        <v>0</v>
      </c>
      <c r="I38" s="66">
        <v>1</v>
      </c>
      <c r="J38" s="66">
        <f t="shared" si="2"/>
        <v>1</v>
      </c>
      <c r="K38" s="65">
        <v>0</v>
      </c>
      <c r="L38" s="65">
        <v>0</v>
      </c>
      <c r="M38" s="65">
        <f t="shared" si="3"/>
        <v>0</v>
      </c>
      <c r="N38" s="65">
        <v>0</v>
      </c>
      <c r="O38" s="49">
        <v>1</v>
      </c>
    </row>
    <row r="39" spans="1:20">
      <c r="A39" s="75">
        <v>35</v>
      </c>
      <c r="B39" s="33" t="s">
        <v>71</v>
      </c>
      <c r="C39" s="36">
        <v>7</v>
      </c>
      <c r="D39" s="37">
        <f t="shared" si="0"/>
        <v>1</v>
      </c>
      <c r="E39" s="36">
        <v>1</v>
      </c>
      <c r="F39" s="36">
        <v>3</v>
      </c>
      <c r="G39" s="37">
        <f t="shared" si="1"/>
        <v>4</v>
      </c>
      <c r="H39" s="37">
        <v>2</v>
      </c>
      <c r="I39" s="37">
        <v>0</v>
      </c>
      <c r="J39" s="37">
        <f t="shared" si="2"/>
        <v>1</v>
      </c>
      <c r="K39" s="36">
        <v>0</v>
      </c>
      <c r="L39" s="36">
        <v>3</v>
      </c>
      <c r="M39" s="36">
        <f t="shared" si="3"/>
        <v>3</v>
      </c>
      <c r="N39" s="36">
        <v>0</v>
      </c>
      <c r="O39" s="75">
        <v>1</v>
      </c>
    </row>
    <row r="40" spans="1:20" s="54" customFormat="1">
      <c r="A40" s="49">
        <v>36</v>
      </c>
      <c r="B40" s="68" t="s">
        <v>72</v>
      </c>
      <c r="C40" s="65">
        <v>7</v>
      </c>
      <c r="D40" s="66">
        <f t="shared" si="0"/>
        <v>1</v>
      </c>
      <c r="E40" s="65">
        <v>0</v>
      </c>
      <c r="F40" s="65">
        <v>3</v>
      </c>
      <c r="G40" s="66">
        <f t="shared" si="1"/>
        <v>3</v>
      </c>
      <c r="H40" s="66">
        <v>0</v>
      </c>
      <c r="I40" s="66">
        <v>1</v>
      </c>
      <c r="J40" s="66">
        <f t="shared" si="2"/>
        <v>1</v>
      </c>
      <c r="K40" s="65">
        <v>0</v>
      </c>
      <c r="L40" s="65">
        <v>1</v>
      </c>
      <c r="M40" s="65">
        <f t="shared" si="3"/>
        <v>1</v>
      </c>
      <c r="N40" s="65">
        <v>0</v>
      </c>
      <c r="O40" s="49">
        <v>1</v>
      </c>
    </row>
    <row r="41" spans="1:20">
      <c r="A41" s="75">
        <v>37</v>
      </c>
      <c r="B41" s="33" t="s">
        <v>73</v>
      </c>
      <c r="C41" s="36">
        <v>7</v>
      </c>
      <c r="D41" s="37">
        <f t="shared" si="0"/>
        <v>1</v>
      </c>
      <c r="E41" s="36">
        <v>0</v>
      </c>
      <c r="F41" s="36">
        <v>3</v>
      </c>
      <c r="G41" s="37">
        <f t="shared" si="1"/>
        <v>3</v>
      </c>
      <c r="H41" s="37">
        <v>1</v>
      </c>
      <c r="I41" s="37">
        <v>0</v>
      </c>
      <c r="J41" s="37">
        <f t="shared" si="2"/>
        <v>1</v>
      </c>
      <c r="K41" s="36">
        <v>0</v>
      </c>
      <c r="L41" s="36">
        <v>0</v>
      </c>
      <c r="M41" s="36">
        <f t="shared" si="3"/>
        <v>0</v>
      </c>
      <c r="N41" s="36">
        <v>0</v>
      </c>
      <c r="O41" s="75">
        <v>1</v>
      </c>
    </row>
    <row r="42" spans="1:20">
      <c r="A42" s="75">
        <v>38</v>
      </c>
      <c r="B42" s="68" t="s">
        <v>74</v>
      </c>
      <c r="C42" s="36">
        <v>3</v>
      </c>
      <c r="D42" s="37">
        <f t="shared" si="0"/>
        <v>1</v>
      </c>
      <c r="E42" s="36">
        <v>0</v>
      </c>
      <c r="F42" s="36">
        <v>0</v>
      </c>
      <c r="G42" s="37">
        <f t="shared" si="1"/>
        <v>0</v>
      </c>
      <c r="H42" s="37">
        <v>0</v>
      </c>
      <c r="I42" s="37">
        <v>1</v>
      </c>
      <c r="J42" s="37">
        <f t="shared" si="2"/>
        <v>1</v>
      </c>
      <c r="K42" s="36">
        <v>0</v>
      </c>
      <c r="L42" s="36">
        <v>1</v>
      </c>
      <c r="M42" s="36">
        <f t="shared" si="3"/>
        <v>1</v>
      </c>
      <c r="N42" s="36">
        <v>0</v>
      </c>
      <c r="O42" s="75">
        <v>1</v>
      </c>
    </row>
    <row r="43" spans="1:20">
      <c r="A43" s="75">
        <v>39</v>
      </c>
      <c r="B43" s="33" t="s">
        <v>75</v>
      </c>
      <c r="C43" s="36">
        <v>49</v>
      </c>
      <c r="D43" s="37">
        <f t="shared" si="0"/>
        <v>3</v>
      </c>
      <c r="E43" s="36">
        <v>1</v>
      </c>
      <c r="F43" s="36">
        <v>9</v>
      </c>
      <c r="G43" s="37">
        <f t="shared" si="1"/>
        <v>10</v>
      </c>
      <c r="H43" s="37">
        <v>2</v>
      </c>
      <c r="I43" s="37">
        <v>1</v>
      </c>
      <c r="J43" s="37">
        <f t="shared" si="2"/>
        <v>3</v>
      </c>
      <c r="K43" s="36">
        <v>0</v>
      </c>
      <c r="L43" s="36">
        <v>2</v>
      </c>
      <c r="M43" s="36">
        <f t="shared" si="3"/>
        <v>2</v>
      </c>
      <c r="N43" s="36">
        <v>0</v>
      </c>
      <c r="O43" s="75">
        <v>3</v>
      </c>
    </row>
    <row r="44" spans="1:20">
      <c r="A44" s="75">
        <v>40</v>
      </c>
      <c r="B44" s="68" t="s">
        <v>76</v>
      </c>
      <c r="C44" s="36">
        <v>10</v>
      </c>
      <c r="D44" s="37">
        <f t="shared" si="0"/>
        <v>1</v>
      </c>
      <c r="E44" s="36">
        <v>0</v>
      </c>
      <c r="F44" s="36">
        <v>0</v>
      </c>
      <c r="G44" s="37">
        <f t="shared" si="1"/>
        <v>0</v>
      </c>
      <c r="H44" s="37">
        <v>0</v>
      </c>
      <c r="I44" s="37">
        <v>1</v>
      </c>
      <c r="J44" s="37">
        <f t="shared" si="2"/>
        <v>1</v>
      </c>
      <c r="K44" s="36">
        <v>0</v>
      </c>
      <c r="L44" s="36">
        <v>0</v>
      </c>
      <c r="M44" s="36">
        <f t="shared" si="3"/>
        <v>0</v>
      </c>
      <c r="N44" s="36">
        <v>0</v>
      </c>
      <c r="O44" s="75">
        <v>1</v>
      </c>
    </row>
    <row r="45" spans="1:20">
      <c r="A45" s="75">
        <v>41</v>
      </c>
      <c r="B45" s="33" t="s">
        <v>77</v>
      </c>
      <c r="C45" s="36">
        <v>59</v>
      </c>
      <c r="D45" s="37">
        <f t="shared" si="0"/>
        <v>4</v>
      </c>
      <c r="E45" s="36">
        <v>2</v>
      </c>
      <c r="F45" s="36">
        <v>0</v>
      </c>
      <c r="G45" s="37">
        <f t="shared" si="1"/>
        <v>2</v>
      </c>
      <c r="H45" s="37">
        <v>2</v>
      </c>
      <c r="I45" s="37">
        <v>2</v>
      </c>
      <c r="J45" s="37">
        <f t="shared" si="2"/>
        <v>4</v>
      </c>
      <c r="K45" s="36">
        <v>2</v>
      </c>
      <c r="L45" s="36">
        <v>0</v>
      </c>
      <c r="M45" s="36">
        <f t="shared" si="3"/>
        <v>2</v>
      </c>
      <c r="N45" s="36">
        <v>2</v>
      </c>
      <c r="O45" s="75">
        <v>2</v>
      </c>
    </row>
    <row r="46" spans="1:20">
      <c r="A46" s="75">
        <v>42</v>
      </c>
      <c r="B46" s="33" t="s">
        <v>78</v>
      </c>
      <c r="C46" s="36">
        <v>32</v>
      </c>
      <c r="D46" s="37">
        <f t="shared" si="0"/>
        <v>2</v>
      </c>
      <c r="E46" s="36">
        <v>0</v>
      </c>
      <c r="F46" s="36">
        <v>6</v>
      </c>
      <c r="G46" s="37">
        <f t="shared" si="1"/>
        <v>6</v>
      </c>
      <c r="H46" s="37">
        <v>0</v>
      </c>
      <c r="I46" s="37">
        <v>2</v>
      </c>
      <c r="J46" s="37">
        <f t="shared" si="2"/>
        <v>2</v>
      </c>
      <c r="K46" s="36">
        <v>2</v>
      </c>
      <c r="L46" s="36">
        <v>3</v>
      </c>
      <c r="M46" s="36">
        <f t="shared" si="3"/>
        <v>5</v>
      </c>
      <c r="N46" s="36">
        <v>2</v>
      </c>
      <c r="O46" s="75">
        <v>0</v>
      </c>
    </row>
    <row r="47" spans="1:20">
      <c r="A47" s="75">
        <v>43</v>
      </c>
      <c r="B47" s="33" t="s">
        <v>79</v>
      </c>
      <c r="C47" s="36">
        <v>24</v>
      </c>
      <c r="D47" s="37">
        <f t="shared" si="0"/>
        <v>2</v>
      </c>
      <c r="E47" s="36">
        <v>2</v>
      </c>
      <c r="F47" s="36">
        <v>6</v>
      </c>
      <c r="G47" s="37">
        <f t="shared" si="1"/>
        <v>8</v>
      </c>
      <c r="H47" s="37">
        <v>2</v>
      </c>
      <c r="I47" s="37">
        <v>0</v>
      </c>
      <c r="J47" s="37">
        <f t="shared" si="2"/>
        <v>2</v>
      </c>
      <c r="K47" s="36">
        <v>1</v>
      </c>
      <c r="L47" s="36">
        <v>0</v>
      </c>
      <c r="M47" s="36">
        <f t="shared" si="3"/>
        <v>1</v>
      </c>
      <c r="N47" s="36">
        <v>1</v>
      </c>
      <c r="O47" s="75">
        <v>1</v>
      </c>
    </row>
    <row r="48" spans="1:20">
      <c r="A48" s="75">
        <v>44</v>
      </c>
      <c r="B48" s="33" t="s">
        <v>80</v>
      </c>
      <c r="C48" s="36">
        <v>34</v>
      </c>
      <c r="D48" s="37">
        <f t="shared" si="0"/>
        <v>2</v>
      </c>
      <c r="E48" s="36">
        <v>1</v>
      </c>
      <c r="F48" s="36">
        <v>6</v>
      </c>
      <c r="G48" s="37">
        <f t="shared" si="1"/>
        <v>7</v>
      </c>
      <c r="H48" s="37">
        <v>3</v>
      </c>
      <c r="I48" s="37">
        <v>0</v>
      </c>
      <c r="J48" s="37">
        <f t="shared" si="2"/>
        <v>2</v>
      </c>
      <c r="K48" s="36">
        <v>0</v>
      </c>
      <c r="L48" s="36">
        <v>2</v>
      </c>
      <c r="M48" s="36">
        <f t="shared" si="3"/>
        <v>2</v>
      </c>
      <c r="N48" s="36">
        <v>0</v>
      </c>
      <c r="O48" s="75">
        <v>2</v>
      </c>
    </row>
    <row r="49" spans="1:20">
      <c r="A49" s="75">
        <v>45</v>
      </c>
      <c r="B49" s="33" t="s">
        <v>81</v>
      </c>
      <c r="C49" s="36">
        <v>54</v>
      </c>
      <c r="D49" s="37">
        <f t="shared" si="0"/>
        <v>3</v>
      </c>
      <c r="E49" s="36">
        <v>0</v>
      </c>
      <c r="F49" s="36">
        <v>0</v>
      </c>
      <c r="G49" s="37">
        <f t="shared" si="1"/>
        <v>0</v>
      </c>
      <c r="H49" s="37">
        <v>1</v>
      </c>
      <c r="I49" s="37">
        <v>2</v>
      </c>
      <c r="J49" s="37">
        <f t="shared" si="2"/>
        <v>3</v>
      </c>
      <c r="K49" s="36">
        <v>4</v>
      </c>
      <c r="L49" s="36">
        <v>2</v>
      </c>
      <c r="M49" s="36">
        <f t="shared" si="3"/>
        <v>6</v>
      </c>
      <c r="N49" s="36">
        <v>4</v>
      </c>
      <c r="O49" s="75">
        <v>0</v>
      </c>
    </row>
    <row r="50" spans="1:20">
      <c r="A50" s="75">
        <v>46</v>
      </c>
      <c r="B50" s="33" t="s">
        <v>82</v>
      </c>
      <c r="C50" s="36">
        <v>5</v>
      </c>
      <c r="D50" s="37">
        <f t="shared" si="0"/>
        <v>1</v>
      </c>
      <c r="E50" s="36">
        <v>0</v>
      </c>
      <c r="F50" s="36">
        <v>1</v>
      </c>
      <c r="G50" s="37">
        <f t="shared" si="1"/>
        <v>1</v>
      </c>
      <c r="H50" s="37">
        <v>0</v>
      </c>
      <c r="I50" s="37">
        <v>1</v>
      </c>
      <c r="J50" s="37">
        <f t="shared" si="2"/>
        <v>1</v>
      </c>
      <c r="K50" s="36">
        <v>0</v>
      </c>
      <c r="L50" s="36">
        <v>1</v>
      </c>
      <c r="M50" s="36">
        <f t="shared" si="3"/>
        <v>1</v>
      </c>
      <c r="N50" s="36">
        <v>1</v>
      </c>
      <c r="O50" s="75">
        <v>0</v>
      </c>
    </row>
    <row r="51" spans="1:20">
      <c r="A51" s="75">
        <v>47</v>
      </c>
      <c r="B51" s="50" t="s">
        <v>83</v>
      </c>
      <c r="C51" s="36">
        <v>12</v>
      </c>
      <c r="D51" s="37">
        <f t="shared" si="0"/>
        <v>1</v>
      </c>
      <c r="E51" s="36">
        <v>0</v>
      </c>
      <c r="F51" s="36">
        <v>3</v>
      </c>
      <c r="G51" s="37">
        <f t="shared" si="1"/>
        <v>3</v>
      </c>
      <c r="H51" s="37">
        <v>0</v>
      </c>
      <c r="I51" s="37">
        <v>1</v>
      </c>
      <c r="J51" s="37">
        <f t="shared" si="2"/>
        <v>1</v>
      </c>
      <c r="K51" s="36">
        <v>1</v>
      </c>
      <c r="L51" s="36">
        <v>0</v>
      </c>
      <c r="M51" s="36">
        <f t="shared" si="3"/>
        <v>1</v>
      </c>
      <c r="N51" s="36">
        <v>1</v>
      </c>
      <c r="O51" s="75">
        <v>0</v>
      </c>
    </row>
    <row r="52" spans="1:20">
      <c r="A52" s="75">
        <v>48</v>
      </c>
      <c r="B52" s="33" t="s">
        <v>84</v>
      </c>
      <c r="C52" s="36">
        <v>56</v>
      </c>
      <c r="D52" s="37">
        <f t="shared" si="0"/>
        <v>4</v>
      </c>
      <c r="E52" s="36">
        <v>3</v>
      </c>
      <c r="F52" s="36">
        <v>0</v>
      </c>
      <c r="G52" s="37">
        <f t="shared" si="1"/>
        <v>3</v>
      </c>
      <c r="H52" s="37">
        <v>3</v>
      </c>
      <c r="I52" s="37">
        <v>1</v>
      </c>
      <c r="J52" s="37">
        <f t="shared" si="2"/>
        <v>4</v>
      </c>
      <c r="K52" s="36">
        <v>1</v>
      </c>
      <c r="L52" s="36">
        <v>0</v>
      </c>
      <c r="M52" s="36">
        <f t="shared" si="3"/>
        <v>1</v>
      </c>
      <c r="N52" s="36">
        <v>1</v>
      </c>
      <c r="O52" s="75">
        <v>3</v>
      </c>
    </row>
    <row r="53" spans="1:20">
      <c r="A53" s="75">
        <v>49</v>
      </c>
      <c r="B53" s="33" t="s">
        <v>85</v>
      </c>
      <c r="C53" s="36">
        <v>32</v>
      </c>
      <c r="D53" s="37">
        <f t="shared" si="0"/>
        <v>2</v>
      </c>
      <c r="E53" s="36">
        <v>2</v>
      </c>
      <c r="F53" s="36">
        <v>6</v>
      </c>
      <c r="G53" s="37">
        <f t="shared" si="1"/>
        <v>8</v>
      </c>
      <c r="H53" s="37">
        <v>3</v>
      </c>
      <c r="I53" s="37">
        <v>0</v>
      </c>
      <c r="J53" s="37">
        <f t="shared" si="2"/>
        <v>2</v>
      </c>
      <c r="K53" s="36">
        <v>3</v>
      </c>
      <c r="L53" s="36">
        <v>1</v>
      </c>
      <c r="M53" s="36">
        <f t="shared" si="3"/>
        <v>4</v>
      </c>
      <c r="N53" s="36">
        <v>3</v>
      </c>
      <c r="O53" s="75">
        <v>0</v>
      </c>
    </row>
    <row r="54" spans="1:20">
      <c r="A54" s="75">
        <v>50</v>
      </c>
      <c r="B54" s="33" t="s">
        <v>86</v>
      </c>
      <c r="C54" s="36">
        <v>27</v>
      </c>
      <c r="D54" s="37">
        <f t="shared" si="0"/>
        <v>2</v>
      </c>
      <c r="E54" s="36">
        <v>1</v>
      </c>
      <c r="F54" s="36">
        <v>4</v>
      </c>
      <c r="G54" s="37">
        <f t="shared" si="1"/>
        <v>5</v>
      </c>
      <c r="H54" s="37">
        <v>3</v>
      </c>
      <c r="I54" s="37">
        <v>0</v>
      </c>
      <c r="J54" s="37">
        <f t="shared" si="2"/>
        <v>2</v>
      </c>
      <c r="K54" s="36">
        <v>1</v>
      </c>
      <c r="L54" s="36">
        <v>0</v>
      </c>
      <c r="M54" s="36">
        <f t="shared" si="3"/>
        <v>1</v>
      </c>
      <c r="N54" s="36">
        <v>3</v>
      </c>
      <c r="O54" s="75">
        <v>0</v>
      </c>
    </row>
    <row r="55" spans="1:20">
      <c r="A55" s="75">
        <v>51</v>
      </c>
      <c r="B55" s="33" t="s">
        <v>87</v>
      </c>
      <c r="C55" s="36">
        <v>41</v>
      </c>
      <c r="D55" s="37">
        <f t="shared" si="0"/>
        <v>3</v>
      </c>
      <c r="E55" s="36">
        <v>0</v>
      </c>
      <c r="F55" s="36">
        <v>11</v>
      </c>
      <c r="G55" s="37">
        <f t="shared" si="1"/>
        <v>11</v>
      </c>
      <c r="H55" s="37">
        <v>2</v>
      </c>
      <c r="I55" s="37">
        <v>1</v>
      </c>
      <c r="J55" s="37">
        <f t="shared" si="2"/>
        <v>3</v>
      </c>
      <c r="K55" s="36">
        <v>1</v>
      </c>
      <c r="L55" s="36">
        <v>7</v>
      </c>
      <c r="M55" s="36">
        <f t="shared" si="3"/>
        <v>8</v>
      </c>
      <c r="N55" s="36">
        <v>1</v>
      </c>
      <c r="O55" s="75">
        <v>2</v>
      </c>
    </row>
    <row r="56" spans="1:20">
      <c r="A56" s="75">
        <v>52</v>
      </c>
      <c r="B56" s="33" t="s">
        <v>88</v>
      </c>
      <c r="C56" s="36">
        <v>24</v>
      </c>
      <c r="D56" s="37">
        <f t="shared" si="0"/>
        <v>2</v>
      </c>
      <c r="E56" s="36">
        <v>0</v>
      </c>
      <c r="F56" s="36">
        <v>2</v>
      </c>
      <c r="G56" s="37">
        <f t="shared" si="1"/>
        <v>2</v>
      </c>
      <c r="H56" s="37">
        <v>0</v>
      </c>
      <c r="I56" s="37">
        <v>2</v>
      </c>
      <c r="J56" s="37">
        <f t="shared" si="2"/>
        <v>2</v>
      </c>
      <c r="K56" s="36">
        <v>0</v>
      </c>
      <c r="L56" s="36">
        <v>3</v>
      </c>
      <c r="M56" s="36">
        <f t="shared" si="3"/>
        <v>3</v>
      </c>
      <c r="N56" s="36">
        <v>1</v>
      </c>
      <c r="O56" s="75">
        <v>1</v>
      </c>
    </row>
    <row r="57" spans="1:20">
      <c r="A57" s="75">
        <v>53</v>
      </c>
      <c r="B57" s="33" t="s">
        <v>89</v>
      </c>
      <c r="C57" s="36">
        <v>83</v>
      </c>
      <c r="D57" s="37">
        <f t="shared" si="0"/>
        <v>5</v>
      </c>
      <c r="E57" s="36">
        <v>1</v>
      </c>
      <c r="F57" s="36">
        <v>16</v>
      </c>
      <c r="G57" s="37">
        <f t="shared" si="1"/>
        <v>17</v>
      </c>
      <c r="H57" s="37">
        <v>4</v>
      </c>
      <c r="I57" s="37">
        <v>1</v>
      </c>
      <c r="J57" s="37">
        <f t="shared" si="2"/>
        <v>5</v>
      </c>
      <c r="K57" s="36">
        <v>3</v>
      </c>
      <c r="L57" s="36">
        <v>2</v>
      </c>
      <c r="M57" s="36">
        <f t="shared" si="3"/>
        <v>5</v>
      </c>
      <c r="N57" s="36">
        <v>4</v>
      </c>
      <c r="O57" s="75">
        <v>1</v>
      </c>
    </row>
    <row r="58" spans="1:20">
      <c r="A58" s="75">
        <v>54</v>
      </c>
      <c r="B58" s="33" t="s">
        <v>90</v>
      </c>
      <c r="C58" s="36">
        <v>21</v>
      </c>
      <c r="D58" s="37">
        <f t="shared" si="0"/>
        <v>2</v>
      </c>
      <c r="E58" s="36">
        <v>1</v>
      </c>
      <c r="F58" s="36">
        <v>5</v>
      </c>
      <c r="G58" s="37">
        <f t="shared" si="1"/>
        <v>6</v>
      </c>
      <c r="H58" s="37">
        <v>2</v>
      </c>
      <c r="I58" s="37">
        <v>0</v>
      </c>
      <c r="J58" s="37">
        <f t="shared" si="2"/>
        <v>2</v>
      </c>
      <c r="K58" s="36">
        <v>2</v>
      </c>
      <c r="L58" s="36">
        <v>0</v>
      </c>
      <c r="M58" s="36">
        <f t="shared" si="3"/>
        <v>2</v>
      </c>
      <c r="N58" s="36">
        <v>4</v>
      </c>
      <c r="O58" s="75">
        <v>0</v>
      </c>
    </row>
    <row r="59" spans="1:20">
      <c r="A59" s="75">
        <v>55</v>
      </c>
      <c r="B59" s="33" t="s">
        <v>91</v>
      </c>
      <c r="C59" s="36">
        <v>23</v>
      </c>
      <c r="D59" s="37">
        <f t="shared" si="0"/>
        <v>2</v>
      </c>
      <c r="E59" s="36">
        <v>0</v>
      </c>
      <c r="F59" s="36">
        <v>0</v>
      </c>
      <c r="G59" s="37">
        <f t="shared" si="1"/>
        <v>0</v>
      </c>
      <c r="H59" s="37">
        <v>0</v>
      </c>
      <c r="I59" s="37">
        <v>2</v>
      </c>
      <c r="J59" s="37">
        <f t="shared" si="2"/>
        <v>2</v>
      </c>
      <c r="K59" s="36">
        <v>0</v>
      </c>
      <c r="L59" s="36">
        <v>1</v>
      </c>
      <c r="M59" s="36">
        <f t="shared" si="3"/>
        <v>1</v>
      </c>
      <c r="N59" s="36">
        <v>1</v>
      </c>
      <c r="O59" s="75">
        <v>1</v>
      </c>
    </row>
    <row r="60" spans="1:20">
      <c r="A60" s="75">
        <v>56</v>
      </c>
      <c r="B60" s="33" t="s">
        <v>92</v>
      </c>
      <c r="C60" s="36">
        <v>49</v>
      </c>
      <c r="D60" s="37">
        <f t="shared" si="0"/>
        <v>3</v>
      </c>
      <c r="E60" s="36">
        <v>3</v>
      </c>
      <c r="F60" s="36">
        <v>4</v>
      </c>
      <c r="G60" s="37">
        <f t="shared" si="1"/>
        <v>7</v>
      </c>
      <c r="H60" s="37">
        <v>3</v>
      </c>
      <c r="I60" s="37">
        <v>0</v>
      </c>
      <c r="J60" s="37">
        <f t="shared" si="2"/>
        <v>3</v>
      </c>
      <c r="K60" s="36">
        <v>2</v>
      </c>
      <c r="L60" s="36">
        <v>0</v>
      </c>
      <c r="M60" s="36">
        <f t="shared" si="3"/>
        <v>2</v>
      </c>
      <c r="N60" s="36">
        <v>4</v>
      </c>
      <c r="O60" s="75">
        <v>0</v>
      </c>
      <c r="T60" s="67"/>
    </row>
    <row r="61" spans="1:20">
      <c r="A61" s="75">
        <v>57</v>
      </c>
      <c r="B61" s="33" t="s">
        <v>93</v>
      </c>
      <c r="C61" s="36">
        <v>26</v>
      </c>
      <c r="D61" s="37">
        <f t="shared" si="0"/>
        <v>2</v>
      </c>
      <c r="E61" s="36">
        <v>1</v>
      </c>
      <c r="F61" s="36">
        <v>0</v>
      </c>
      <c r="G61" s="37">
        <f t="shared" si="1"/>
        <v>1</v>
      </c>
      <c r="H61" s="37">
        <v>3</v>
      </c>
      <c r="I61" s="37">
        <v>0</v>
      </c>
      <c r="J61" s="37">
        <f t="shared" si="2"/>
        <v>2</v>
      </c>
      <c r="K61" s="36">
        <v>0</v>
      </c>
      <c r="L61" s="36">
        <v>1</v>
      </c>
      <c r="M61" s="36">
        <f t="shared" si="3"/>
        <v>1</v>
      </c>
      <c r="N61" s="36">
        <v>1</v>
      </c>
      <c r="O61" s="75">
        <v>1</v>
      </c>
    </row>
    <row r="62" spans="1:20">
      <c r="A62" s="75">
        <v>58</v>
      </c>
      <c r="B62" s="33" t="s">
        <v>94</v>
      </c>
      <c r="C62" s="36">
        <v>32</v>
      </c>
      <c r="D62" s="37">
        <f t="shared" si="0"/>
        <v>2</v>
      </c>
      <c r="E62" s="36">
        <v>1</v>
      </c>
      <c r="F62" s="36">
        <v>8</v>
      </c>
      <c r="G62" s="37">
        <f t="shared" si="1"/>
        <v>9</v>
      </c>
      <c r="H62" s="37">
        <v>1</v>
      </c>
      <c r="I62" s="37">
        <v>1</v>
      </c>
      <c r="J62" s="37">
        <f t="shared" si="2"/>
        <v>2</v>
      </c>
      <c r="K62" s="36">
        <v>1</v>
      </c>
      <c r="L62" s="36">
        <v>1</v>
      </c>
      <c r="M62" s="36">
        <f t="shared" si="3"/>
        <v>2</v>
      </c>
      <c r="N62" s="36">
        <v>4</v>
      </c>
      <c r="O62" s="75">
        <v>0</v>
      </c>
    </row>
    <row r="63" spans="1:20" s="54" customFormat="1">
      <c r="A63" s="49">
        <v>59</v>
      </c>
      <c r="B63" s="56" t="s">
        <v>95</v>
      </c>
      <c r="C63" s="65">
        <v>52</v>
      </c>
      <c r="D63" s="66">
        <f t="shared" si="0"/>
        <v>3</v>
      </c>
      <c r="E63" s="65">
        <v>1</v>
      </c>
      <c r="F63" s="65">
        <v>2</v>
      </c>
      <c r="G63" s="66">
        <f t="shared" si="1"/>
        <v>3</v>
      </c>
      <c r="H63" s="66">
        <v>2</v>
      </c>
      <c r="I63" s="66">
        <v>1</v>
      </c>
      <c r="J63" s="66">
        <f t="shared" si="2"/>
        <v>3</v>
      </c>
      <c r="K63" s="65">
        <v>2</v>
      </c>
      <c r="L63" s="65">
        <v>4</v>
      </c>
      <c r="M63" s="65">
        <f t="shared" si="3"/>
        <v>6</v>
      </c>
      <c r="N63" s="65">
        <v>6</v>
      </c>
      <c r="O63" s="49">
        <v>0</v>
      </c>
    </row>
    <row r="64" spans="1:20">
      <c r="A64" s="75">
        <v>60</v>
      </c>
      <c r="B64" s="56" t="s">
        <v>96</v>
      </c>
      <c r="C64" s="36">
        <v>22</v>
      </c>
      <c r="D64" s="37">
        <f t="shared" si="0"/>
        <v>2</v>
      </c>
      <c r="E64" s="36">
        <v>2</v>
      </c>
      <c r="F64" s="36">
        <v>6</v>
      </c>
      <c r="G64" s="37">
        <f t="shared" si="1"/>
        <v>8</v>
      </c>
      <c r="H64" s="37">
        <v>3</v>
      </c>
      <c r="I64" s="37">
        <v>0</v>
      </c>
      <c r="J64" s="37">
        <f t="shared" si="2"/>
        <v>2</v>
      </c>
      <c r="K64" s="36">
        <v>1</v>
      </c>
      <c r="L64" s="36">
        <v>0</v>
      </c>
      <c r="M64" s="36">
        <f t="shared" si="3"/>
        <v>1</v>
      </c>
      <c r="N64" s="36">
        <v>3</v>
      </c>
      <c r="O64" s="75">
        <v>0</v>
      </c>
    </row>
    <row r="65" spans="1:15">
      <c r="A65" s="75">
        <v>61</v>
      </c>
      <c r="B65" s="56" t="s">
        <v>97</v>
      </c>
      <c r="C65" s="36">
        <v>13</v>
      </c>
      <c r="D65" s="37">
        <f t="shared" si="0"/>
        <v>1</v>
      </c>
      <c r="E65" s="36">
        <v>0</v>
      </c>
      <c r="F65" s="36">
        <v>6</v>
      </c>
      <c r="G65" s="37">
        <f t="shared" si="1"/>
        <v>6</v>
      </c>
      <c r="H65" s="37">
        <v>0</v>
      </c>
      <c r="I65" s="37">
        <v>1</v>
      </c>
      <c r="J65" s="37">
        <f t="shared" si="2"/>
        <v>1</v>
      </c>
      <c r="K65" s="36">
        <v>1</v>
      </c>
      <c r="L65" s="36">
        <v>1</v>
      </c>
      <c r="M65" s="36">
        <f t="shared" si="3"/>
        <v>2</v>
      </c>
      <c r="N65" s="36">
        <v>1</v>
      </c>
      <c r="O65" s="75">
        <v>0</v>
      </c>
    </row>
    <row r="66" spans="1:15">
      <c r="A66" s="75">
        <v>62</v>
      </c>
      <c r="B66" s="56" t="s">
        <v>98</v>
      </c>
      <c r="C66" s="36">
        <v>19</v>
      </c>
      <c r="D66" s="37">
        <f t="shared" si="0"/>
        <v>2</v>
      </c>
      <c r="E66" s="36">
        <v>0</v>
      </c>
      <c r="F66" s="36">
        <v>0</v>
      </c>
      <c r="G66" s="37">
        <f t="shared" si="1"/>
        <v>0</v>
      </c>
      <c r="H66" s="37">
        <v>1</v>
      </c>
      <c r="I66" s="37">
        <v>1</v>
      </c>
      <c r="J66" s="37">
        <f t="shared" si="2"/>
        <v>2</v>
      </c>
      <c r="K66" s="36">
        <v>0</v>
      </c>
      <c r="L66" s="36">
        <v>0</v>
      </c>
      <c r="M66" s="36">
        <f t="shared" si="3"/>
        <v>0</v>
      </c>
      <c r="N66" s="36">
        <v>1</v>
      </c>
      <c r="O66" s="75">
        <v>1</v>
      </c>
    </row>
    <row r="67" spans="1:15">
      <c r="A67" s="109" t="s">
        <v>18</v>
      </c>
      <c r="B67" s="109"/>
      <c r="C67" s="36">
        <f>SUM(C5:C66)</f>
        <v>1369</v>
      </c>
      <c r="D67" s="36">
        <f t="shared" ref="D67:M67" si="4">SUM(D5:D66)</f>
        <v>109</v>
      </c>
      <c r="E67" s="36">
        <f t="shared" si="4"/>
        <v>32</v>
      </c>
      <c r="F67" s="36">
        <f t="shared" si="4"/>
        <v>208</v>
      </c>
      <c r="G67" s="36">
        <f t="shared" si="4"/>
        <v>240</v>
      </c>
      <c r="H67" s="36">
        <f t="shared" si="4"/>
        <v>79</v>
      </c>
      <c r="I67" s="36">
        <f t="shared" si="4"/>
        <v>43</v>
      </c>
      <c r="J67" s="36">
        <f t="shared" si="4"/>
        <v>109</v>
      </c>
      <c r="K67" s="36">
        <f t="shared" si="4"/>
        <v>51</v>
      </c>
      <c r="L67" s="36">
        <f t="shared" si="4"/>
        <v>71</v>
      </c>
      <c r="M67" s="36">
        <f t="shared" si="4"/>
        <v>122</v>
      </c>
      <c r="N67" s="36">
        <f>SUM(N5:N66)</f>
        <v>84</v>
      </c>
      <c r="O67" s="36">
        <f>SUM(O5:O66)</f>
        <v>45</v>
      </c>
    </row>
  </sheetData>
  <mergeCells count="13">
    <mergeCell ref="A67:B67"/>
    <mergeCell ref="A1:O1"/>
    <mergeCell ref="A2:A4"/>
    <mergeCell ref="B2:B4"/>
    <mergeCell ref="C2:C4"/>
    <mergeCell ref="D2:H2"/>
    <mergeCell ref="J2:O2"/>
    <mergeCell ref="D3:D4"/>
    <mergeCell ref="E3:G3"/>
    <mergeCell ref="J3:J4"/>
    <mergeCell ref="K3:M3"/>
    <mergeCell ref="I3:I4"/>
    <mergeCell ref="O3:O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8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6</vt:i4>
      </vt:variant>
    </vt:vector>
  </HeadingPairs>
  <TitlesOfParts>
    <vt:vector size="10" baseType="lpstr">
      <vt:lpstr>調查表</vt:lpstr>
      <vt:lpstr>彙整表 </vt:lpstr>
      <vt:lpstr>一股專案辦公室</vt:lpstr>
      <vt:lpstr>各校教師缺額</vt:lpstr>
      <vt:lpstr>一股專案辦公室!Print_Area</vt:lpstr>
      <vt:lpstr>各校教師缺額!Print_Area</vt:lpstr>
      <vt:lpstr>調查表!Print_Area</vt:lpstr>
      <vt:lpstr>一股專案辦公室!Print_Titles</vt:lpstr>
      <vt:lpstr>各校教師缺額!Print_Titles</vt:lpstr>
      <vt:lpstr>'彙整表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2018-09-12T06:01:45Z</cp:lastPrinted>
  <dcterms:created xsi:type="dcterms:W3CDTF">2005-04-06T08:56:39Z</dcterms:created>
  <dcterms:modified xsi:type="dcterms:W3CDTF">2018-09-12T06:04:04Z</dcterms:modified>
</cp:coreProperties>
</file>