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396" windowWidth="9492" windowHeight="5220" activeTab="1"/>
  </bookViews>
  <sheets>
    <sheet name="預算內請購單" sheetId="1" r:id="rId1"/>
    <sheet name="預算內動支請示單" sheetId="2" r:id="rId2"/>
    <sheet name="水電費動支請示單" sheetId="3" r:id="rId3"/>
    <sheet name="共同供應契約請購單 " sheetId="4" r:id="rId4"/>
    <sheet name="統籌科目" sheetId="5" r:id="rId5"/>
    <sheet name="教科書費動支請示單" sheetId="6" r:id="rId6"/>
    <sheet name="保管款動支單" sheetId="7" r:id="rId7"/>
    <sheet name="代辦經費請購單" sheetId="8" r:id="rId8"/>
    <sheet name="代辦經費動支請示單" sheetId="9" r:id="rId9"/>
    <sheet name="科目簡表" sheetId="10" r:id="rId10"/>
    <sheet name="用途別科目及說明" sheetId="11" r:id="rId11"/>
  </sheets>
  <definedNames>
    <definedName name="_xlnm.Print_Area" localSheetId="7">'代辦經費請購單'!$A$1:$I$35</definedName>
    <definedName name="_xlnm.Print_Area" localSheetId="3">'共同供應契約請購單 '!$A$1:$I$34</definedName>
    <definedName name="_xlnm.Print_Area" localSheetId="9">'科目簡表'!$H$2:$M$81</definedName>
    <definedName name="_xlnm.Print_Area" localSheetId="0">'預算內請購單'!$A$1:$I$35</definedName>
    <definedName name="_xlnm.Print_Titles" localSheetId="10">'用途別科目及說明'!$1:$1</definedName>
  </definedNames>
  <calcPr fullCalcOnLoad="1"/>
</workbook>
</file>

<file path=xl/comments1.xml><?xml version="1.0" encoding="utf-8"?>
<comments xmlns="http://schemas.openxmlformats.org/spreadsheetml/2006/main">
  <authors>
    <author>Winiori</author>
  </authors>
  <commentList>
    <comment ref="F3" authorId="0">
      <text>
        <r>
          <rPr>
            <b/>
            <sz val="9"/>
            <rFont val="新細明體"/>
            <family val="1"/>
          </rPr>
          <t xml:space="preserve">請輸入三級用途別科目代碼
</t>
        </r>
      </text>
    </comment>
  </commentList>
</comments>
</file>

<file path=xl/comments2.xml><?xml version="1.0" encoding="utf-8"?>
<comments xmlns="http://schemas.openxmlformats.org/spreadsheetml/2006/main">
  <authors>
    <author>Winiori</author>
  </authors>
  <commentList>
    <comment ref="F3" authorId="0">
      <text>
        <r>
          <rPr>
            <b/>
            <sz val="9"/>
            <rFont val="新細明體"/>
            <family val="1"/>
          </rPr>
          <t xml:space="preserve">請輸入三級用途別科目代碼
</t>
        </r>
      </text>
    </comment>
  </commentList>
</comments>
</file>

<file path=xl/comments3.xml><?xml version="1.0" encoding="utf-8"?>
<comments xmlns="http://schemas.openxmlformats.org/spreadsheetml/2006/main">
  <authors>
    <author>Winiori</author>
  </authors>
  <commentList>
    <comment ref="F3" authorId="0">
      <text>
        <r>
          <rPr>
            <b/>
            <sz val="9"/>
            <rFont val="新細明體"/>
            <family val="1"/>
          </rPr>
          <t xml:space="preserve">請輸入三級用途別科目代碼
</t>
        </r>
      </text>
    </comment>
  </commentList>
</comments>
</file>

<file path=xl/comments4.xml><?xml version="1.0" encoding="utf-8"?>
<comments xmlns="http://schemas.openxmlformats.org/spreadsheetml/2006/main">
  <authors>
    <author>Winiori</author>
  </authors>
  <commentList>
    <comment ref="F3" authorId="0">
      <text>
        <r>
          <rPr>
            <b/>
            <sz val="9"/>
            <rFont val="新細明體"/>
            <family val="1"/>
          </rPr>
          <t xml:space="preserve">請輸入三級用途別科目代碼
</t>
        </r>
      </text>
    </comment>
  </commentList>
</comments>
</file>

<file path=xl/comments5.xml><?xml version="1.0" encoding="utf-8"?>
<comments xmlns="http://schemas.openxmlformats.org/spreadsheetml/2006/main">
  <authors>
    <author>Winiori</author>
  </authors>
  <commentList>
    <comment ref="F3" authorId="0">
      <text>
        <r>
          <rPr>
            <b/>
            <sz val="9"/>
            <rFont val="新細明體"/>
            <family val="1"/>
          </rPr>
          <t xml:space="preserve">請輸入三級用途別科目代碼
</t>
        </r>
      </text>
    </comment>
  </commentList>
</comments>
</file>

<file path=xl/comments6.xml><?xml version="1.0" encoding="utf-8"?>
<comments xmlns="http://schemas.openxmlformats.org/spreadsheetml/2006/main">
  <authors>
    <author>Winiori</author>
  </authors>
  <commentList>
    <comment ref="E3" authorId="0">
      <text>
        <r>
          <rPr>
            <b/>
            <sz val="9"/>
            <rFont val="新細明體"/>
            <family val="1"/>
          </rPr>
          <t xml:space="preserve">請輸入三級用途別科目代碼
</t>
        </r>
      </text>
    </comment>
  </commentList>
</comments>
</file>

<file path=xl/comments7.xml><?xml version="1.0" encoding="utf-8"?>
<comments xmlns="http://schemas.openxmlformats.org/spreadsheetml/2006/main">
  <authors>
    <author>Winiori</author>
  </authors>
  <commentList>
    <comment ref="E3" authorId="0">
      <text>
        <r>
          <rPr>
            <b/>
            <sz val="9"/>
            <rFont val="新細明體"/>
            <family val="1"/>
          </rPr>
          <t xml:space="preserve">請輸入三級用途別科目代碼
</t>
        </r>
      </text>
    </comment>
  </commentList>
</comments>
</file>

<file path=xl/comments8.xml><?xml version="1.0" encoding="utf-8"?>
<comments xmlns="http://schemas.openxmlformats.org/spreadsheetml/2006/main">
  <authors>
    <author>Winiori</author>
  </authors>
  <commentList>
    <comment ref="F3" authorId="0">
      <text>
        <r>
          <rPr>
            <b/>
            <sz val="9"/>
            <rFont val="新細明體"/>
            <family val="1"/>
          </rPr>
          <t xml:space="preserve">請輸入三級用途別科目代碼
</t>
        </r>
      </text>
    </comment>
  </commentList>
</comments>
</file>

<file path=xl/comments9.xml><?xml version="1.0" encoding="utf-8"?>
<comments xmlns="http://schemas.openxmlformats.org/spreadsheetml/2006/main">
  <authors>
    <author>Winiori</author>
  </authors>
  <commentList>
    <comment ref="E3" authorId="0">
      <text>
        <r>
          <rPr>
            <b/>
            <sz val="9"/>
            <rFont val="新細明體"/>
            <family val="1"/>
          </rPr>
          <t xml:space="preserve">請輸入三級用途別科目代碼
</t>
        </r>
      </text>
    </comment>
  </commentList>
</comments>
</file>

<file path=xl/sharedStrings.xml><?xml version="1.0" encoding="utf-8"?>
<sst xmlns="http://schemas.openxmlformats.org/spreadsheetml/2006/main" count="1966" uniqueCount="1040">
  <si>
    <t>交通及運輸設備修護費</t>
  </si>
  <si>
    <t>什項設備修護費</t>
  </si>
  <si>
    <t>261</t>
  </si>
  <si>
    <t>臨時人員酬金</t>
  </si>
  <si>
    <t>按日按件計資酬金</t>
  </si>
  <si>
    <t>專題演講費</t>
  </si>
  <si>
    <t>教育訓練費</t>
  </si>
  <si>
    <t>資訊服務費</t>
  </si>
  <si>
    <t>特別費</t>
  </si>
  <si>
    <t>材料及用品費</t>
  </si>
  <si>
    <t>物品</t>
  </si>
  <si>
    <t>312</t>
  </si>
  <si>
    <t>用品消耗</t>
  </si>
  <si>
    <t>租金、償債與利息</t>
  </si>
  <si>
    <t>43</t>
  </si>
  <si>
    <t>其他業務租金</t>
  </si>
  <si>
    <t>432</t>
  </si>
  <si>
    <t>機械及設備租金</t>
  </si>
  <si>
    <t>44</t>
  </si>
  <si>
    <t>443</t>
  </si>
  <si>
    <t>電信設備租金</t>
  </si>
  <si>
    <t>45</t>
  </si>
  <si>
    <t>購建固定資產、無形資產及長期投資</t>
  </si>
  <si>
    <t>設備及投資</t>
  </si>
  <si>
    <t>購置固定資產</t>
  </si>
  <si>
    <t>土地</t>
  </si>
  <si>
    <t>房屋建築及設備費</t>
  </si>
  <si>
    <t>興建土地改良物</t>
  </si>
  <si>
    <t>公共建設及設施費</t>
  </si>
  <si>
    <t>擴充改良房屋建築及設備</t>
  </si>
  <si>
    <t>機械設備費</t>
  </si>
  <si>
    <t>運輸設備費</t>
  </si>
  <si>
    <t>購置交通及運輸設備</t>
  </si>
  <si>
    <t>雜項設備費</t>
  </si>
  <si>
    <t>購置什項設備</t>
  </si>
  <si>
    <t>資訊軟硬體設備費</t>
  </si>
  <si>
    <t>稅捐及規費</t>
  </si>
  <si>
    <t>國內組織會費</t>
  </si>
  <si>
    <t>學術團體會費</t>
  </si>
  <si>
    <t>對學生之獎助</t>
  </si>
  <si>
    <t>競賽及交流活動費</t>
  </si>
  <si>
    <t>技能競賽</t>
  </si>
  <si>
    <t>國內旅費</t>
  </si>
  <si>
    <t>學生參加各項競賽之報名費用</t>
  </si>
  <si>
    <t>職員待遇</t>
  </si>
  <si>
    <t>教師待遇</t>
  </si>
  <si>
    <t>兼課鐘點費</t>
  </si>
  <si>
    <t>長期代理教師薪資</t>
  </si>
  <si>
    <t>技工及工友待遇</t>
  </si>
  <si>
    <t>職務代理人薪資</t>
  </si>
  <si>
    <t>約僱人員薪資</t>
  </si>
  <si>
    <t>補校：鐘點費、兼職工作補助費、導師費</t>
  </si>
  <si>
    <t>代課鐘點費</t>
  </si>
  <si>
    <t>職員(含教師兼行政)、工友不休假加班費</t>
  </si>
  <si>
    <t>補校工友加班費</t>
  </si>
  <si>
    <t>教職員工考績獎金</t>
  </si>
  <si>
    <t>月退休人員年終慰問金</t>
  </si>
  <si>
    <t>約僱人員、代理教師、職務代理人退休離職儲金</t>
  </si>
  <si>
    <t>教職員機關提撥退撫基金</t>
  </si>
  <si>
    <t>教職員退休金、補償金、資遣費</t>
  </si>
  <si>
    <t>退休人員服務獎章獎勵金</t>
  </si>
  <si>
    <t>月退休人員死亡月撫慰金</t>
  </si>
  <si>
    <t>編制內工友勞退準備金提撥</t>
  </si>
  <si>
    <t>編制內工友勞退職金、資遣費</t>
  </si>
  <si>
    <t>年撫卹金、一次撫卹金</t>
  </si>
  <si>
    <t>教職員工在職死亡之殮葬補助費</t>
  </si>
  <si>
    <t>教職員工公、勞、健保費</t>
  </si>
  <si>
    <t>約聘僱人員勞、健保費</t>
  </si>
  <si>
    <t>公務人員健康檢查費</t>
  </si>
  <si>
    <t>教職員工文康活動費</t>
  </si>
  <si>
    <t>休假補助</t>
  </si>
  <si>
    <t>退休人員、撫卹(在職亡故)人員遺族三節慰問金</t>
  </si>
  <si>
    <t>子女教育補助費(含退休人員)</t>
  </si>
  <si>
    <t>婚喪及生育補助</t>
  </si>
  <si>
    <t>現有教職員工奉准公餘進修之學分學雜費補助</t>
  </si>
  <si>
    <t>勞保工資墊償基金</t>
  </si>
  <si>
    <t>電費</t>
  </si>
  <si>
    <t>水費</t>
  </si>
  <si>
    <t>煤氣、瓦斯費</t>
  </si>
  <si>
    <t>郵資</t>
  </si>
  <si>
    <t>光纖網路連線費、ADSL網路連線費</t>
  </si>
  <si>
    <t>、學校數據交換、網路通訊費用</t>
  </si>
  <si>
    <t>凡公物之運輸、裝卸等所需費用屬之</t>
  </si>
  <si>
    <t>(含午餐運送費)</t>
  </si>
  <si>
    <t>各項資料、考卷印刷及裝訂費等</t>
  </si>
  <si>
    <t>學生證、畢業證書、獎狀等印刷費</t>
  </si>
  <si>
    <t>新生訓練手冊、外出證、品格手冊、獎懲用簽擬單等印刷費</t>
  </si>
  <si>
    <t>輔導資料紀錄卡、永中簡訊等印刷費</t>
  </si>
  <si>
    <t>邀請卡、繳費收據、信封、出差單、通訊錄等印刷費</t>
  </si>
  <si>
    <t>招生宣導費、宣傳標語</t>
  </si>
  <si>
    <t>運動場、球場、停車場等修護</t>
  </si>
  <si>
    <t>擋土牆、圍牆修護</t>
  </si>
  <si>
    <t>辦公室、教室、活動中心、圖書館、廁所等建物修繕</t>
  </si>
  <si>
    <t>首長、職務、學生宿舍等修繕</t>
  </si>
  <si>
    <t>高壓變電室、水塔、大門、司令台、游泳池修繕</t>
  </si>
  <si>
    <t>電梯修膳、電機檢驗維護費、割草機維修</t>
  </si>
  <si>
    <t>鍋爐、滾筒輸送機、空壓式剪枝機等養護</t>
  </si>
  <si>
    <t>水波槽、壓板機、曬版機、複印機、速印機等養護</t>
  </si>
  <si>
    <r>
      <t>光學閱讀機、電子白板、圖形掃描器、</t>
    </r>
    <r>
      <rPr>
        <sz val="11"/>
        <rFont val="Times New Roman"/>
        <family val="1"/>
      </rPr>
      <t>UPS</t>
    </r>
    <r>
      <rPr>
        <sz val="11"/>
        <rFont val="標楷體"/>
        <family val="4"/>
      </rPr>
      <t>分配器等維修</t>
    </r>
  </si>
  <si>
    <t>自動分頁機、切紙機、印表機、電腦及其週邊設備維修</t>
  </si>
  <si>
    <t>公務機車養護費</t>
  </si>
  <si>
    <t>身心障礙學生就學交通車保養維修費</t>
  </si>
  <si>
    <t>擴音機、擴大機、麥克風接收機、混音器、伴唱機等維修</t>
  </si>
  <si>
    <t>按鍵式電話交換機、電源穩定器、數位交接系統等維修</t>
  </si>
  <si>
    <t>廣播系統、音響設備維護</t>
  </si>
  <si>
    <t>消防設備、飲水機、冷氣機、冰箱、油印機、圖書等維修</t>
  </si>
  <si>
    <t>數位相機、櫥櫃、課桌椅維修、黑板、字幕機、喇叭等維修</t>
  </si>
  <si>
    <t>油印機、繪圖機、投籃機、投影機、折圖機、鋼印機等維修</t>
  </si>
  <si>
    <t>發酵箱、烤箱、冷凍乾燥機、不銹鋼工作臺等維修</t>
  </si>
  <si>
    <t>銀幕、防潮櫃、實驗室顯微鏡等養護</t>
  </si>
  <si>
    <t>樂器、鋼琴等維修、投籃機、體操用墊、羽網球補線機等維修</t>
  </si>
  <si>
    <r>
      <t>教室及辦公廳舍火險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本項由教育處編列</t>
    </r>
    <r>
      <rPr>
        <sz val="11"/>
        <rFont val="Times New Roman"/>
        <family val="1"/>
      </rPr>
      <t>)</t>
    </r>
  </si>
  <si>
    <t>車輛乘客險、車輛第三人責任險</t>
  </si>
  <si>
    <t>公共意外責任險</t>
  </si>
  <si>
    <t>學生參加校外活動保險</t>
  </si>
  <si>
    <r>
      <t>交通導護義工險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本項由教育處編列</t>
    </r>
    <r>
      <rPr>
        <sz val="11"/>
        <rFont val="Times New Roman"/>
        <family val="1"/>
      </rPr>
      <t>)</t>
    </r>
  </si>
  <si>
    <t>匯款匯費、手續費</t>
  </si>
  <si>
    <t>保全費用</t>
  </si>
  <si>
    <t>進用身心障礙人士、特教車司機薪資、年終獎金、勞健保費、勞退準備金等</t>
  </si>
  <si>
    <t>臨時僱工工資</t>
  </si>
  <si>
    <t>工程規劃設計監造費</t>
  </si>
  <si>
    <t>講授鐘點費、稿費、出席審查及查詢費</t>
  </si>
  <si>
    <t>消防及建物安檢費簽證及申報費</t>
  </si>
  <si>
    <t>高低壓供電電氣技工維護費</t>
  </si>
  <si>
    <t>教育訓練費</t>
  </si>
  <si>
    <t>各項考試、甄選、招生等工作一切費用</t>
  </si>
  <si>
    <t>購置未達1萬元以下套裝軟體</t>
  </si>
  <si>
    <t>系統軟體維護費</t>
  </si>
  <si>
    <t>行政系統維護費、薪資系統軟體維護費、排代課系統維護費</t>
  </si>
  <si>
    <t>測驗讀卡費</t>
  </si>
  <si>
    <t>機關首長特別費</t>
  </si>
  <si>
    <t>交通車(公務車)油料費</t>
  </si>
  <si>
    <t>割草機用油</t>
  </si>
  <si>
    <r>
      <t>單項價格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萬元以下之物品</t>
    </r>
  </si>
  <si>
    <t>辦公、教學用品及用具</t>
  </si>
  <si>
    <t>特教班教材編輯費</t>
  </si>
  <si>
    <t>測驗用電腦卡</t>
  </si>
  <si>
    <t>軟片、電池、橡皮章、鎖匙、布條、胸花、油墨、碳粉匣</t>
  </si>
  <si>
    <r>
      <t>文具用品、紙張、</t>
    </r>
    <r>
      <rPr>
        <sz val="11"/>
        <rFont val="Times New Roman"/>
        <family val="1"/>
      </rPr>
      <t>DVD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VCD</t>
    </r>
  </si>
  <si>
    <t>立扇</t>
  </si>
  <si>
    <t>報章什誌、圖書</t>
  </si>
  <si>
    <t>綠美化環境費用</t>
  </si>
  <si>
    <t>環境整潔用清潔衛生用品、清掃用具</t>
  </si>
  <si>
    <t>實習實驗用品等</t>
  </si>
  <si>
    <t>便當、茶水費</t>
  </si>
  <si>
    <t>健康中心醫療保健用品</t>
  </si>
  <si>
    <t>學生獎品、畢業典禮及運動會經費、社會教育經費</t>
  </si>
  <si>
    <t>電腦硬、軟體租金及使用費</t>
  </si>
  <si>
    <t>燈光音響、發電機等租金</t>
  </si>
  <si>
    <t>參加校外活動租用車輛費用</t>
  </si>
  <si>
    <t>電話交換機系統租金</t>
  </si>
  <si>
    <t>影印機、帳棚、油印機、鐵架帆布、桌椅等器材租金</t>
  </si>
  <si>
    <t>購置土地</t>
  </si>
  <si>
    <t>割草機</t>
  </si>
  <si>
    <t>鍋爐、滾筒輸送機、空壓式剪枝機</t>
  </si>
  <si>
    <t>水波槽、壓板機、曬版機、複印機、速印機</t>
  </si>
  <si>
    <t>光學閱讀機、電子白板</t>
  </si>
  <si>
    <t>自動分頁機、切紙機、印表機、電腦及其週邊設備</t>
  </si>
  <si>
    <t>廣播系統、音響設備</t>
  </si>
  <si>
    <t>擴音機、擴大機、麥克風接收機、混音器、伴唱機</t>
  </si>
  <si>
    <t>消防設備、飲水機、冷氣機、冰箱、油印機、圖書</t>
  </si>
  <si>
    <t>數位相機、櫥櫃、課桌椅、黑板、字幕機、喇叭等</t>
  </si>
  <si>
    <t>油印機、繪圖機、投籃機、投影機、折圖機、鋼印機</t>
  </si>
  <si>
    <t>發酵箱、烤箱、冷凍乾燥機、不銹鋼工作臺</t>
  </si>
  <si>
    <t>銀幕、防潮櫃、實驗室顯微鏡</t>
  </si>
  <si>
    <t>樂器、鋼琴等維修、投籃機、體操用墊、羽網球補線機</t>
  </si>
  <si>
    <t>購置金額1萬元以上且使用年限兩年以上之電腦軟體</t>
  </si>
  <si>
    <t>車輛使用牌照稅</t>
  </si>
  <si>
    <t>地籍圖等行政規費</t>
  </si>
  <si>
    <t>公務車輛檢驗費</t>
  </si>
  <si>
    <t>童軍、體育等相關團體會費</t>
  </si>
  <si>
    <t>護理師、營養師公會會費</t>
  </si>
  <si>
    <t>對學生各項活動比賽獎助學金</t>
  </si>
  <si>
    <t>教職員工因公傷殘死亡等慰問金</t>
  </si>
  <si>
    <t>學生參加各項競賽之交通、膳宿等相關費用</t>
  </si>
  <si>
    <t>保證金</t>
  </si>
  <si>
    <t>應付保證品</t>
  </si>
  <si>
    <t>交貨日期</t>
  </si>
  <si>
    <t>交貨地點</t>
  </si>
  <si>
    <t>使用政府採購卡</t>
  </si>
  <si>
    <t>一級用途別</t>
  </si>
  <si>
    <t>各校經常門分支計畫</t>
  </si>
  <si>
    <t>職員薪金</t>
  </si>
  <si>
    <t>工員工資</t>
  </si>
  <si>
    <t>每月教、職員薪津；原職員待遇、教師待遇、兼課鐘點費、長期代理教師薪資</t>
  </si>
  <si>
    <t>憑證編號</t>
  </si>
  <si>
    <t>預     算    科    目</t>
  </si>
  <si>
    <t>名          稱</t>
  </si>
  <si>
    <t>估    價</t>
  </si>
  <si>
    <t>備    註</t>
  </si>
  <si>
    <t>單 價</t>
  </si>
  <si>
    <t>小  計</t>
  </si>
  <si>
    <t>請  購  單  位</t>
  </si>
  <si>
    <t>採  購  單  位</t>
  </si>
  <si>
    <t>請購人</t>
  </si>
  <si>
    <r>
      <t xml:space="preserve">   o</t>
    </r>
    <r>
      <rPr>
        <sz val="10"/>
        <rFont val="標楷體"/>
        <family val="4"/>
      </rPr>
      <t>共同供應契約</t>
    </r>
  </si>
  <si>
    <r>
      <t>本案採</t>
    </r>
    <r>
      <rPr>
        <sz val="10"/>
        <rFont val="Wingdings"/>
        <family val="0"/>
      </rPr>
      <t>o</t>
    </r>
    <r>
      <rPr>
        <sz val="10"/>
        <rFont val="標楷體"/>
        <family val="4"/>
      </rPr>
      <t>無共同供應契約</t>
    </r>
  </si>
  <si>
    <r>
      <t>　　　</t>
    </r>
    <r>
      <rPr>
        <sz val="10"/>
        <rFont val="Wingdings"/>
        <family val="0"/>
      </rPr>
      <t>o</t>
    </r>
    <r>
      <rPr>
        <sz val="9"/>
        <rFont val="標楷體"/>
        <family val="4"/>
      </rPr>
      <t>比共同供應契約價格低</t>
    </r>
  </si>
  <si>
    <t>聘僱及兼職人員薪資</t>
  </si>
  <si>
    <t>約僱職員薪金</t>
  </si>
  <si>
    <t>每月約僱人員薪津；原職務代理人薪資、約僱人員薪資</t>
  </si>
  <si>
    <t>兼職人員酬金</t>
  </si>
  <si>
    <t>計畫名稱</t>
  </si>
  <si>
    <t>二、三級用途別</t>
  </si>
  <si>
    <t>應付代收款</t>
  </si>
  <si>
    <t>合   計</t>
  </si>
  <si>
    <t>處室主任</t>
  </si>
  <si>
    <t>超時工作報酬</t>
  </si>
  <si>
    <t>獎 金</t>
  </si>
  <si>
    <t>考績獎金</t>
  </si>
  <si>
    <t>工員退休及離職金</t>
  </si>
  <si>
    <t>卹償金</t>
  </si>
  <si>
    <t>福利費</t>
  </si>
  <si>
    <t>分擔員工保險費</t>
  </si>
  <si>
    <t>傷病醫藥費</t>
  </si>
  <si>
    <t>體育活動費</t>
  </si>
  <si>
    <t>18Y</t>
  </si>
  <si>
    <t>提繳工資墊償費用</t>
  </si>
  <si>
    <t>服務費用</t>
  </si>
  <si>
    <t>水電費</t>
  </si>
  <si>
    <t>宿舍電費</t>
  </si>
  <si>
    <t>工作場所水費</t>
  </si>
  <si>
    <t>宿舍水費</t>
  </si>
  <si>
    <t>郵電費</t>
  </si>
  <si>
    <t>郵費</t>
  </si>
  <si>
    <t>電話費</t>
  </si>
  <si>
    <t>數據通信費</t>
  </si>
  <si>
    <t>國內旅費</t>
  </si>
  <si>
    <t>貨物運費</t>
  </si>
  <si>
    <t>印刷及裝訂費</t>
  </si>
  <si>
    <t>修理保養及保固費</t>
  </si>
  <si>
    <t>土地改良物修護費</t>
  </si>
  <si>
    <t>一般房屋修護費</t>
  </si>
  <si>
    <t>宿舍修護費</t>
  </si>
  <si>
    <t>其他資產修護費</t>
  </si>
  <si>
    <t>保險費</t>
  </si>
  <si>
    <t>一般房屋保險費</t>
  </si>
  <si>
    <t>交通及運輸設備保險費</t>
  </si>
  <si>
    <t>責任保險費</t>
  </si>
  <si>
    <t>26Y</t>
  </si>
  <si>
    <t>其他保險費</t>
  </si>
  <si>
    <t>一般服務費</t>
  </si>
  <si>
    <t>佣金、匯費、經理費及手續費</t>
  </si>
  <si>
    <t>外包費</t>
  </si>
  <si>
    <t>27D</t>
  </si>
  <si>
    <t>計時與計件人員酬金</t>
  </si>
  <si>
    <t>專業服務費</t>
  </si>
  <si>
    <t>工程及管理諮詢服務費</t>
  </si>
  <si>
    <t>講課鐘點、稿費、出席審查及查詢費</t>
  </si>
  <si>
    <t>委託考選訓練費</t>
  </si>
  <si>
    <t>試務甄選費</t>
  </si>
  <si>
    <t>28A</t>
  </si>
  <si>
    <t>電子計算機軟體服務費</t>
  </si>
  <si>
    <t>28Y</t>
  </si>
  <si>
    <t>其他</t>
  </si>
  <si>
    <t>公共關係費</t>
  </si>
  <si>
    <t>使用材料費</t>
  </si>
  <si>
    <t>設備零件</t>
  </si>
  <si>
    <t>辦公（事務）用品</t>
  </si>
  <si>
    <t>報章什誌</t>
  </si>
  <si>
    <t>農業與園藝用品及環境美化費</t>
  </si>
  <si>
    <t>化學藥劑與實驗用品</t>
  </si>
  <si>
    <t>食品</t>
  </si>
  <si>
    <t>醫療用品(非醫療院所使用)</t>
  </si>
  <si>
    <t>32Y</t>
  </si>
  <si>
    <t>機器租金</t>
  </si>
  <si>
    <t>電腦硬、軟體租金及使用費</t>
  </si>
  <si>
    <t>交通及運輸設備租金</t>
  </si>
  <si>
    <t>車租</t>
  </si>
  <si>
    <t>什項設備租金</t>
  </si>
  <si>
    <t>購置土地</t>
  </si>
  <si>
    <t>購置機械及設備</t>
  </si>
  <si>
    <t>購置交通及運輸設備</t>
  </si>
  <si>
    <t>購置什項設備</t>
  </si>
  <si>
    <t>購置無形資產</t>
  </si>
  <si>
    <t>購置電腦軟體</t>
  </si>
  <si>
    <t>稅捐、規費(強制費)與繳庫</t>
  </si>
  <si>
    <t>消費與行為稅</t>
  </si>
  <si>
    <t>使用牌照稅</t>
  </si>
  <si>
    <t>規 費</t>
  </si>
  <si>
    <t>行政規費與強制費</t>
  </si>
  <si>
    <t>汽車燃料使用費</t>
  </si>
  <si>
    <t>解繳公庫</t>
  </si>
  <si>
    <t>會費、捐助、補助、分攤、照護、救濟與交流活動費</t>
  </si>
  <si>
    <t>會 費</t>
  </si>
  <si>
    <t>學術團體會費</t>
  </si>
  <si>
    <t>職業團體會費</t>
  </si>
  <si>
    <t>捐助、補助與獎助</t>
  </si>
  <si>
    <t>獎助學員生給與</t>
  </si>
  <si>
    <t>補貼(償)、獎勵、慰問、照護與救濟</t>
  </si>
  <si>
    <t>慰問金、照護及濟助金</t>
  </si>
  <si>
    <t>短絀與賠償給付</t>
  </si>
  <si>
    <t>資產短絀</t>
  </si>
  <si>
    <t>凡資產出售、報廢、交換、盤點、評價、遺失等短絀屬之。</t>
  </si>
  <si>
    <t>加班費</t>
  </si>
  <si>
    <t>教職員工公、勞、健保費等(含約聘僱人員)</t>
  </si>
  <si>
    <t>機械及設備修護費</t>
  </si>
  <si>
    <t>測驗讀卡費</t>
  </si>
  <si>
    <t>購置金額1萬元以上且使用年限兩年以上之電腦軟體</t>
  </si>
  <si>
    <t>護理師、營養師公會會費</t>
  </si>
  <si>
    <t>未足額進用殘障人員差額補助費</t>
  </si>
  <si>
    <t>每月代課鐘點費、補校鐘點費、補校兼職工作補助費、補校導師費、短期代課教師薪資</t>
  </si>
  <si>
    <t xml:space="preserve">事務組長 </t>
  </si>
  <si>
    <t>退休及卹償金</t>
  </si>
  <si>
    <t>職員退休及離職金</t>
  </si>
  <si>
    <t>工友按月提撥退休準備金、退職金</t>
  </si>
  <si>
    <t>提繳費</t>
  </si>
  <si>
    <t>公物之運輸、裝卸等所需費用</t>
  </si>
  <si>
    <t>業務宣導費</t>
  </si>
  <si>
    <t>招生宣導業務費</t>
  </si>
  <si>
    <t>操場等土地改良物、操場、田徑場、圍牆、球場、停車場、擋土牆等修護</t>
  </si>
  <si>
    <t>辦公房屋等建物、體育館、演藝廳、教室、廁所等修繕</t>
  </si>
  <si>
    <t>其他建築修護費</t>
  </si>
  <si>
    <t>高壓變電室、大門、游泳池、水塔等處修繕</t>
  </si>
  <si>
    <t>機械及設備修護費</t>
  </si>
  <si>
    <t>電梯、學生宿舍鍋爐、電腦及其週邊設備維修</t>
  </si>
  <si>
    <t>交通及運輸設備修護費</t>
  </si>
  <si>
    <t>什項設備修護費</t>
  </si>
  <si>
    <t>公務車、廣播系統電信電視廣播設備、通訊設備等保養維修費</t>
  </si>
  <si>
    <t>樂器、消防設備、飲水機、油印機、圖書等什項設備之保養、維修費</t>
  </si>
  <si>
    <t>一般房屋保險費</t>
  </si>
  <si>
    <t>車輛乘客險、車輛第三人責任險</t>
  </si>
  <si>
    <t>一般服務費</t>
  </si>
  <si>
    <t>匯款匯費、手續費</t>
  </si>
  <si>
    <t>總務主任</t>
  </si>
  <si>
    <t>委託檢驗(定)試驗認證費</t>
  </si>
  <si>
    <t>教育訓練費(如採購人員及防火人員等訓練費)</t>
  </si>
  <si>
    <t>各項考試、甄選、招生等工作一切費用</t>
  </si>
  <si>
    <t>28A</t>
  </si>
  <si>
    <t>28Y</t>
  </si>
  <si>
    <t>機關首長特別費</t>
  </si>
  <si>
    <t>燃料</t>
  </si>
  <si>
    <t>用品消耗</t>
  </si>
  <si>
    <t>報章什誌</t>
  </si>
  <si>
    <t>參加校外活動租用車輛費用</t>
  </si>
  <si>
    <t>車租</t>
  </si>
  <si>
    <t>影印機及油印機等租金</t>
  </si>
  <si>
    <t>購置固定資產</t>
  </si>
  <si>
    <t>購置機械及設備</t>
  </si>
  <si>
    <t>憑證編號</t>
  </si>
  <si>
    <t>預  算  科  目</t>
  </si>
  <si>
    <t>承   辦   單   位</t>
  </si>
  <si>
    <t>繳庫</t>
  </si>
  <si>
    <t>會費、捐助、補助、分攤、照護、救濟與交流活動費</t>
  </si>
  <si>
    <t>競賽及交流活動費</t>
  </si>
  <si>
    <t>技能競賽</t>
  </si>
  <si>
    <t>請購單、動支單、憑證黏貼單等地方教育發展基金預算科目代號</t>
  </si>
  <si>
    <t>代號</t>
  </si>
  <si>
    <t>二級用途別</t>
  </si>
  <si>
    <t>三級用途別</t>
  </si>
  <si>
    <t>備註</t>
  </si>
  <si>
    <t>各項短絀</t>
  </si>
  <si>
    <t>其他</t>
  </si>
  <si>
    <t>其他支出</t>
  </si>
  <si>
    <t>72Y</t>
  </si>
  <si>
    <t>用人費用</t>
  </si>
  <si>
    <t>正式員額薪資</t>
  </si>
  <si>
    <t>工員工資</t>
  </si>
  <si>
    <t>每月工友薪津</t>
  </si>
  <si>
    <t>補校工友加班費、不休假加班費、</t>
  </si>
  <si>
    <t>值班費</t>
  </si>
  <si>
    <t>獎        金</t>
  </si>
  <si>
    <t>考績獎金</t>
  </si>
  <si>
    <t>年終獎金</t>
  </si>
  <si>
    <t>工員退休及離職金</t>
  </si>
  <si>
    <t>年撫卹金或一次撫卹金</t>
  </si>
  <si>
    <t>18Y</t>
  </si>
  <si>
    <t>其他福利費</t>
  </si>
  <si>
    <t>提繳工資墊償費用</t>
  </si>
  <si>
    <t>勞保工資墊償基金</t>
  </si>
  <si>
    <t>服務費用</t>
  </si>
  <si>
    <t>水電費</t>
  </si>
  <si>
    <t>工作場所電費</t>
  </si>
  <si>
    <t>氣體費</t>
  </si>
  <si>
    <t>郵電費</t>
  </si>
  <si>
    <t>旅運費</t>
  </si>
  <si>
    <t>印刷裝訂及廣告費</t>
  </si>
  <si>
    <t>修理保養及保固費</t>
  </si>
  <si>
    <t>保險費</t>
  </si>
  <si>
    <t>教室及辦公廳舍火險</t>
  </si>
  <si>
    <t>26Y</t>
  </si>
  <si>
    <t>27D</t>
  </si>
  <si>
    <t>專業服務費</t>
  </si>
  <si>
    <t>消防及建物安檢費簽證及申報費、高低壓供電電氣技工維護費</t>
  </si>
  <si>
    <t>購置金額未達1萬元之套裝軟體、系統軟體維護費</t>
  </si>
  <si>
    <t>公共關係費</t>
  </si>
  <si>
    <t>材料及用品費</t>
  </si>
  <si>
    <t>食品</t>
  </si>
  <si>
    <t>32Y</t>
  </si>
  <si>
    <t>租金、償債與利息</t>
  </si>
  <si>
    <t>交通及運輸設備租金</t>
  </si>
  <si>
    <t>購建固定資產、無形資產及長期投資</t>
  </si>
  <si>
    <t>由學校編列執行之交通及運輸設備</t>
  </si>
  <si>
    <t>購置無形資產</t>
  </si>
  <si>
    <t>規費</t>
  </si>
  <si>
    <t>地籍圖等行政規費、公務車輛檢驗費</t>
  </si>
  <si>
    <t>會費</t>
  </si>
  <si>
    <t>91Y</t>
  </si>
  <si>
    <t>職員薪金</t>
  </si>
  <si>
    <t>各校經常門分支計畫</t>
  </si>
  <si>
    <t>教科書費</t>
  </si>
  <si>
    <t>營養午餐費</t>
  </si>
  <si>
    <t>家長會費</t>
  </si>
  <si>
    <t>平安保險費</t>
  </si>
  <si>
    <t>否</t>
  </si>
  <si>
    <t>經  辦  單  位</t>
  </si>
  <si>
    <t>基 金 主 持 人</t>
  </si>
  <si>
    <t>經手人</t>
  </si>
  <si>
    <t>會      辦</t>
  </si>
  <si>
    <t>財物或軟  體登  記</t>
  </si>
  <si>
    <t>主 管</t>
  </si>
  <si>
    <t>規  格</t>
  </si>
  <si>
    <t>單 位</t>
  </si>
  <si>
    <t>數 量</t>
  </si>
  <si>
    <t>會 計 單 位</t>
  </si>
  <si>
    <t>請   購  單  位</t>
  </si>
  <si>
    <t>會       辦</t>
  </si>
  <si>
    <t>會 計 單 位</t>
  </si>
  <si>
    <t>基 金 主 持 人</t>
  </si>
  <si>
    <t>財物請﹝修﹞購單</t>
  </si>
  <si>
    <t>用     途     說     明</t>
  </si>
  <si>
    <t>簽 證 編 號：</t>
  </si>
  <si>
    <t>黏貼單據       張</t>
  </si>
  <si>
    <t>傳票(付款憑單)編號：</t>
  </si>
  <si>
    <t xml:space="preserve">傳票(付款憑單)編號：         </t>
  </si>
  <si>
    <t>支出憑證(統一發票或普通收據)黏貼處(估價單等附件訂於背面)</t>
  </si>
  <si>
    <t>點驗人</t>
  </si>
  <si>
    <t>保管人</t>
  </si>
  <si>
    <t>推  算</t>
  </si>
  <si>
    <t>主  管</t>
  </si>
  <si>
    <t>經手人</t>
  </si>
  <si>
    <t>黏貼單據     張</t>
  </si>
  <si>
    <t>班級費</t>
  </si>
  <si>
    <t>教育儲蓄戶</t>
  </si>
  <si>
    <t>畢業紀念冊</t>
  </si>
  <si>
    <t>L10002</t>
  </si>
  <si>
    <t>L10003</t>
  </si>
  <si>
    <t>L10004</t>
  </si>
  <si>
    <t>L10005</t>
  </si>
  <si>
    <t>L10006</t>
  </si>
  <si>
    <t>L10007</t>
  </si>
  <si>
    <t>L10008</t>
  </si>
  <si>
    <t>L10009</t>
  </si>
  <si>
    <t>L10010</t>
  </si>
  <si>
    <t>L10011</t>
  </si>
  <si>
    <t>L10012</t>
  </si>
  <si>
    <t>L10013</t>
  </si>
  <si>
    <t>L10014</t>
  </si>
  <si>
    <t>L10015</t>
  </si>
  <si>
    <t>L10016</t>
  </si>
  <si>
    <t>L10017</t>
  </si>
  <si>
    <t>L10018</t>
  </si>
  <si>
    <t>L10019</t>
  </si>
  <si>
    <t>L10020</t>
  </si>
  <si>
    <t>L20001</t>
  </si>
  <si>
    <t>L20002</t>
  </si>
  <si>
    <t>L20003</t>
  </si>
  <si>
    <t>L20004</t>
  </si>
  <si>
    <t>L20005</t>
  </si>
  <si>
    <t>L20006</t>
  </si>
  <si>
    <t>L20007</t>
  </si>
  <si>
    <t>L20008</t>
  </si>
  <si>
    <t>L20009</t>
  </si>
  <si>
    <t>L20010</t>
  </si>
  <si>
    <t>L20011</t>
  </si>
  <si>
    <t>L20012</t>
  </si>
  <si>
    <t>L20013</t>
  </si>
  <si>
    <t>L20014</t>
  </si>
  <si>
    <t>L20015</t>
  </si>
  <si>
    <t>L20016</t>
  </si>
  <si>
    <t>L20017</t>
  </si>
  <si>
    <t>L20018</t>
  </si>
  <si>
    <t>L20019</t>
  </si>
  <si>
    <t>L20020</t>
  </si>
  <si>
    <t>公保費</t>
  </si>
  <si>
    <t>健保費-勞保人員</t>
  </si>
  <si>
    <t>退休準備金</t>
  </si>
  <si>
    <t>零用金</t>
  </si>
  <si>
    <t>教育局補助款</t>
  </si>
  <si>
    <t>L30001</t>
  </si>
  <si>
    <t>L30002</t>
  </si>
  <si>
    <t>L30004</t>
  </si>
  <si>
    <t>L30005</t>
  </si>
  <si>
    <t>L30006</t>
  </si>
  <si>
    <t>L30007</t>
  </si>
  <si>
    <t>L30008</t>
  </si>
  <si>
    <t>L30009</t>
  </si>
  <si>
    <t>L30010</t>
  </si>
  <si>
    <t>L40002</t>
  </si>
  <si>
    <t>L40003</t>
  </si>
  <si>
    <t>L40004</t>
  </si>
  <si>
    <t>L40005</t>
  </si>
  <si>
    <t>L52001</t>
  </si>
  <si>
    <t>L40006</t>
  </si>
  <si>
    <t>L40007</t>
  </si>
  <si>
    <t>L51003</t>
  </si>
  <si>
    <t>L51004</t>
  </si>
  <si>
    <t>L51005</t>
  </si>
  <si>
    <t>L52002</t>
  </si>
  <si>
    <t>L52003</t>
  </si>
  <si>
    <t>L52004</t>
  </si>
  <si>
    <t>L52005</t>
  </si>
  <si>
    <t>公提離職儲金</t>
  </si>
  <si>
    <t>L60001</t>
  </si>
  <si>
    <t>L60002</t>
  </si>
  <si>
    <t>L60003</t>
  </si>
  <si>
    <t>R10001</t>
  </si>
  <si>
    <t>R20001</t>
  </si>
  <si>
    <t>R30001</t>
  </si>
  <si>
    <t>R40001</t>
  </si>
  <si>
    <t>R50001</t>
  </si>
  <si>
    <t>E10001</t>
  </si>
  <si>
    <t>E20001</t>
  </si>
  <si>
    <t>G10001</t>
  </si>
  <si>
    <t>差額保證金-______</t>
  </si>
  <si>
    <t>自提離職儲金</t>
  </si>
  <si>
    <t>押金</t>
  </si>
  <si>
    <t>代收、代辦、保管款等科目</t>
  </si>
  <si>
    <t>應付退休及離職準備金</t>
  </si>
  <si>
    <t>存入保證金</t>
  </si>
  <si>
    <t>會  計  單  位</t>
  </si>
  <si>
    <t>費用動支請示單</t>
  </si>
  <si>
    <t>金額：</t>
  </si>
  <si>
    <t>元整</t>
  </si>
  <si>
    <t xml:space="preserve">  金      額</t>
  </si>
  <si>
    <t>T10001</t>
  </si>
  <si>
    <t>L10001</t>
  </si>
  <si>
    <t xml:space="preserve">基 金 主 持 人  </t>
  </si>
  <si>
    <t>※請參照選擇預算(右表)或代辦經費(下表)代號於各表格輸入代碼：</t>
  </si>
  <si>
    <t>退撫基金</t>
  </si>
  <si>
    <t>應付代收款</t>
  </si>
  <si>
    <t>L30000</t>
  </si>
  <si>
    <t>R10002</t>
  </si>
  <si>
    <t>R20002</t>
  </si>
  <si>
    <t>存出保證金</t>
  </si>
  <si>
    <t>各處室之代辦經費科目可自行刪除(Del),新增請依會計室所給予之名稱自行輸入↓.</t>
  </si>
  <si>
    <t>編號</t>
  </si>
  <si>
    <t>常用支出事項</t>
  </si>
  <si>
    <t>99年預算科目</t>
  </si>
  <si>
    <t>人事費</t>
  </si>
  <si>
    <t>法定編制人員待遇</t>
  </si>
  <si>
    <t>職員待遇</t>
  </si>
  <si>
    <t>教師待遇</t>
  </si>
  <si>
    <t>技工及工友待遇</t>
  </si>
  <si>
    <t>聘僱及兼職人員薪資</t>
  </si>
  <si>
    <t>約聘僱人員待遇</t>
  </si>
  <si>
    <t>約僱職員薪金</t>
  </si>
  <si>
    <t>兼課鐘點費</t>
  </si>
  <si>
    <t>兼職人員酬金</t>
  </si>
  <si>
    <t>短期代課教師薪資</t>
  </si>
  <si>
    <t>兼職人員兼職費</t>
  </si>
  <si>
    <t>業務費</t>
  </si>
  <si>
    <t>兼職費</t>
  </si>
  <si>
    <t>13</t>
  </si>
  <si>
    <t>超時工作報酬</t>
  </si>
  <si>
    <t>加班值班費</t>
  </si>
  <si>
    <t>加班費</t>
  </si>
  <si>
    <t>獎 金</t>
  </si>
  <si>
    <t>教職員工年終獎金、約聘僱人員年終獎金、</t>
  </si>
  <si>
    <t>年終工作獎金</t>
  </si>
  <si>
    <t>退休及卹償金</t>
  </si>
  <si>
    <t>退休離職儲金</t>
  </si>
  <si>
    <t>教育人員提撥金</t>
  </si>
  <si>
    <t>教育人員退休給付</t>
  </si>
  <si>
    <t>退休退職給付</t>
  </si>
  <si>
    <t>教育人員撫卹給付</t>
  </si>
  <si>
    <t>保險</t>
  </si>
  <si>
    <t>一般事務費</t>
  </si>
  <si>
    <t>其他給與</t>
  </si>
  <si>
    <t>休假補助</t>
  </si>
  <si>
    <t>獎補助費</t>
  </si>
  <si>
    <t>其他福利費</t>
  </si>
  <si>
    <t>獎勵及慰問</t>
  </si>
  <si>
    <t>公教人員各項補助</t>
  </si>
  <si>
    <t>其 他 給 與</t>
  </si>
  <si>
    <t>提繳費</t>
  </si>
  <si>
    <t>工作場所電費</t>
  </si>
  <si>
    <t>宿舍電費</t>
  </si>
  <si>
    <t>氣體費</t>
  </si>
  <si>
    <t>其他動力費</t>
  </si>
  <si>
    <t>通訊費</t>
  </si>
  <si>
    <t>旅運費</t>
  </si>
  <si>
    <t>運費</t>
  </si>
  <si>
    <t>貨物運費</t>
  </si>
  <si>
    <t>印刷裝訂與廣告費</t>
  </si>
  <si>
    <t>業務宣導費</t>
  </si>
  <si>
    <t>參閱「財物標準分類」選擇適當科目</t>
  </si>
  <si>
    <t>設施及機械設備養護費</t>
  </si>
  <si>
    <t>房屋建築養護費</t>
  </si>
  <si>
    <t>其他建築修護費</t>
  </si>
  <si>
    <t>車輛及辦公器具養護費</t>
  </si>
  <si>
    <t>行政管理及推展</t>
  </si>
  <si>
    <t>教職員按月提撥退休準備金、</t>
  </si>
  <si>
    <t>休假補助、三節慰問金</t>
  </si>
  <si>
    <t>職員退休及離職金</t>
  </si>
  <si>
    <t>簽 證 編 號：</t>
  </si>
  <si>
    <t>傳票(付款憑單)編號：</t>
  </si>
  <si>
    <t>黏貼單據     張</t>
  </si>
  <si>
    <t>憑證編號</t>
  </si>
  <si>
    <t>預     算    科    目</t>
  </si>
  <si>
    <t xml:space="preserve">  金      額</t>
  </si>
  <si>
    <t>請   購  單  位</t>
  </si>
  <si>
    <t>會       辦</t>
  </si>
  <si>
    <t>會 計 單 位</t>
  </si>
  <si>
    <t>基 金 主 持 人</t>
  </si>
  <si>
    <t>點驗人</t>
  </si>
  <si>
    <t>經手人</t>
  </si>
  <si>
    <t>主  管</t>
  </si>
  <si>
    <t>支出憑證(統一發票或普通收據)黏貼處(估價單等附件訂於背面)</t>
  </si>
  <si>
    <t>名          稱</t>
  </si>
  <si>
    <t>規  格</t>
  </si>
  <si>
    <t>單 位</t>
  </si>
  <si>
    <t>數 量</t>
  </si>
  <si>
    <t>估    價</t>
  </si>
  <si>
    <t>備    註</t>
  </si>
  <si>
    <t>單 價</t>
  </si>
  <si>
    <t>小  計</t>
  </si>
  <si>
    <t>合   計</t>
  </si>
  <si>
    <t>用     途     說     明</t>
  </si>
  <si>
    <t>交貨日期</t>
  </si>
  <si>
    <t>交貨地點</t>
  </si>
  <si>
    <t>使用政府採購卡</t>
  </si>
  <si>
    <t>否</t>
  </si>
  <si>
    <t>請  購  單  位</t>
  </si>
  <si>
    <t>採  購  單  位</t>
  </si>
  <si>
    <t>請購人</t>
  </si>
  <si>
    <r>
      <t xml:space="preserve">   o</t>
    </r>
    <r>
      <rPr>
        <sz val="10"/>
        <rFont val="標楷體"/>
        <family val="4"/>
      </rPr>
      <t>共同供應契約</t>
    </r>
  </si>
  <si>
    <r>
      <t>本案採</t>
    </r>
    <r>
      <rPr>
        <sz val="10"/>
        <rFont val="Wingdings"/>
        <family val="0"/>
      </rPr>
      <t>o</t>
    </r>
    <r>
      <rPr>
        <sz val="10"/>
        <rFont val="標楷體"/>
        <family val="4"/>
      </rPr>
      <t>無共同供應契約</t>
    </r>
  </si>
  <si>
    <r>
      <t>　　　</t>
    </r>
    <r>
      <rPr>
        <sz val="10"/>
        <rFont val="Wingdings"/>
        <family val="0"/>
      </rPr>
      <t>o</t>
    </r>
    <r>
      <rPr>
        <sz val="9"/>
        <rFont val="標楷體"/>
        <family val="4"/>
      </rPr>
      <t>比共同供應契約價格低</t>
    </r>
  </si>
  <si>
    <t xml:space="preserve">事務組長 </t>
  </si>
  <si>
    <t>處室主任</t>
  </si>
  <si>
    <t>簽 證 編 號：</t>
  </si>
  <si>
    <t xml:space="preserve">傳票(付款憑單)編號：         </t>
  </si>
  <si>
    <t>黏貼單據       張</t>
  </si>
  <si>
    <t>憑證編號</t>
  </si>
  <si>
    <t>預  算  科  目</t>
  </si>
  <si>
    <t>經  辦  單  位</t>
  </si>
  <si>
    <t>會      辦</t>
  </si>
  <si>
    <t>會  計  單  位</t>
  </si>
  <si>
    <t>基 金 主 持 人</t>
  </si>
  <si>
    <t>經手人</t>
  </si>
  <si>
    <t>主 管</t>
  </si>
  <si>
    <t>財物或軟  體登  記</t>
  </si>
  <si>
    <t>支出憑證(統一發票或普通收據)黏貼處(估價單等附件訂於背面)</t>
  </si>
  <si>
    <t>費用動支請示單</t>
  </si>
  <si>
    <t>支出事由〈用途說明〉及辦法</t>
  </si>
  <si>
    <t>元整</t>
  </si>
  <si>
    <t>承   辦   單   位</t>
  </si>
  <si>
    <t xml:space="preserve">基 金 主 持 人  </t>
  </si>
  <si>
    <t>會計科目名稱</t>
  </si>
  <si>
    <t>子目名稱</t>
  </si>
  <si>
    <t>會計科目名稱</t>
  </si>
  <si>
    <t>支出事由〈用途說明〉及辦法</t>
  </si>
  <si>
    <t xml:space="preserve">   金      額</t>
  </si>
  <si>
    <t>審核</t>
  </si>
  <si>
    <t>主任</t>
  </si>
  <si>
    <t>承辦人</t>
  </si>
  <si>
    <t>主  任</t>
  </si>
  <si>
    <t>金額：</t>
  </si>
  <si>
    <t>財物或軟體登記</t>
  </si>
  <si>
    <r>
      <t>學生獎品</t>
    </r>
    <r>
      <rPr>
        <sz val="12"/>
        <rFont val="標楷體"/>
        <family val="4"/>
      </rPr>
      <t>、社會教育經費、畢業典禮活動及運動會經費(除學生獎品外預算編列此科目，實支時依實際支出項目歸屬適當科目)</t>
    </r>
  </si>
  <si>
    <t>電費</t>
  </si>
  <si>
    <t>水費</t>
  </si>
  <si>
    <t>煤氣、瓦斯費</t>
  </si>
  <si>
    <t>郵資</t>
  </si>
  <si>
    <t>電話費</t>
  </si>
  <si>
    <t>差旅費</t>
  </si>
  <si>
    <t>各項資料、考券印刷及裝訂費</t>
  </si>
  <si>
    <r>
      <t>學生參加校外活動保險</t>
    </r>
    <r>
      <rPr>
        <sz val="12"/>
        <rFont val="標楷體"/>
        <family val="4"/>
      </rPr>
      <t>/交通導護義工險</t>
    </r>
  </si>
  <si>
    <t>保全費用</t>
  </si>
  <si>
    <r>
      <t>專題</t>
    </r>
    <r>
      <rPr>
        <sz val="12"/>
        <color indexed="14"/>
        <rFont val="標楷體"/>
        <family val="4"/>
      </rPr>
      <t>演講費</t>
    </r>
    <r>
      <rPr>
        <sz val="12"/>
        <rFont val="標楷體"/>
        <family val="4"/>
      </rPr>
      <t>、講授</t>
    </r>
    <r>
      <rPr>
        <sz val="12"/>
        <color indexed="14"/>
        <rFont val="標楷體"/>
        <family val="4"/>
      </rPr>
      <t>鐘點費</t>
    </r>
    <r>
      <rPr>
        <sz val="12"/>
        <rFont val="標楷體"/>
        <family val="4"/>
      </rPr>
      <t>、稿費、</t>
    </r>
    <r>
      <rPr>
        <sz val="12"/>
        <color indexed="14"/>
        <rFont val="標楷體"/>
        <family val="4"/>
      </rPr>
      <t>出席審查及查詢費</t>
    </r>
  </si>
  <si>
    <t>綠美化環境費用、環境整潔用清潔衛生用品</t>
  </si>
  <si>
    <t>學生實習實驗用品等</t>
  </si>
  <si>
    <t>便當及茶水費等</t>
  </si>
  <si>
    <t>健康中心醫療保健用品</t>
  </si>
  <si>
    <r>
      <t>童軍、體育等相關</t>
    </r>
    <r>
      <rPr>
        <sz val="12"/>
        <color indexed="14"/>
        <rFont val="標楷體"/>
        <family val="4"/>
      </rPr>
      <t>團體會費</t>
    </r>
  </si>
  <si>
    <t>學生參加各項競賽及活動之交通、膳宿、報名費等相關費用</t>
  </si>
  <si>
    <t>退休金、補償金、月退人員死亡月撫慰金、退休人員服務獎章獎勵金</t>
  </si>
  <si>
    <t>婚喪及生育補助、子女教育補助費(含退休人員)</t>
  </si>
  <si>
    <r>
      <t>公務人員</t>
    </r>
    <r>
      <rPr>
        <sz val="12"/>
        <color indexed="14"/>
        <rFont val="標楷體"/>
        <family val="4"/>
      </rPr>
      <t>健康檢查費</t>
    </r>
    <r>
      <rPr>
        <sz val="12"/>
        <rFont val="標楷體"/>
        <family val="4"/>
      </rPr>
      <t>(40歲以上每年3500元)</t>
    </r>
  </si>
  <si>
    <r>
      <t>教職員工</t>
    </r>
    <r>
      <rPr>
        <sz val="12"/>
        <color indexed="14"/>
        <rFont val="標楷體"/>
        <family val="4"/>
      </rPr>
      <t>文康活動費</t>
    </r>
  </si>
  <si>
    <t>光纖網路連線費、ADSL網路連線費、學校數據交換、網路通訊費用</t>
  </si>
  <si>
    <t>進用身心障礙人士、幼稚班臨時助理人員、特教車或偏遠交通車駕駛薪資、年終獎金、勞健保費、勞退準備金等</t>
  </si>
  <si>
    <t>對學生各項活動比賽獎助學金、學生交通費補助、資源回收獎勵金</t>
  </si>
  <si>
    <t>5L104</t>
  </si>
  <si>
    <t>5L103</t>
  </si>
  <si>
    <r>
      <t>割草機用油</t>
    </r>
    <r>
      <rPr>
        <sz val="12"/>
        <rFont val="標楷體"/>
        <family val="4"/>
      </rPr>
      <t>、鍋爐用燃料、交通車(公務車)油料費</t>
    </r>
  </si>
  <si>
    <r>
      <t>辦公用及教學用之</t>
    </r>
    <r>
      <rPr>
        <sz val="12"/>
        <color indexed="14"/>
        <rFont val="標楷體"/>
        <family val="4"/>
      </rPr>
      <t>消耗品及非消耗品、特教班教材編輯費、</t>
    </r>
    <r>
      <rPr>
        <sz val="12"/>
        <rFont val="標楷體"/>
        <family val="4"/>
      </rPr>
      <t>補校辦公費</t>
    </r>
  </si>
  <si>
    <t>報章什誌、圖書</t>
  </si>
  <si>
    <t>R40002</t>
  </si>
  <si>
    <t>R40003</t>
  </si>
  <si>
    <t>R40004</t>
  </si>
  <si>
    <t>R40005</t>
  </si>
  <si>
    <t>保固保證金-改善及充實專科教室設備-再偉企業-98.9.29-100.9.29</t>
  </si>
  <si>
    <t>保固保證金-師生車棚整建工程-得裕營造有限公司-99.9.21-101.9.20</t>
  </si>
  <si>
    <t>統籌科目</t>
  </si>
  <si>
    <t>5L1行政管理及推展</t>
  </si>
  <si>
    <t>5L100299</t>
  </si>
  <si>
    <t>退休及卹償金</t>
  </si>
  <si>
    <t>退休金、補償金、月退人員死亡月撫慰金、退休人員服務獎章獎勵金</t>
  </si>
  <si>
    <t>161</t>
  </si>
  <si>
    <t>職員退休及離職金</t>
  </si>
  <si>
    <t>5L100399</t>
  </si>
  <si>
    <t>調整待遇及其他經費</t>
  </si>
  <si>
    <t>福利費</t>
  </si>
  <si>
    <t>婚喪及生育補助、子女教育補助費(含退休人員)</t>
  </si>
  <si>
    <t>18Y</t>
  </si>
  <si>
    <t>其他福利費</t>
  </si>
  <si>
    <t>工作場所水費</t>
  </si>
  <si>
    <t>所得登記</t>
  </si>
  <si>
    <t xml:space="preserve">所 得
登 記
</t>
  </si>
  <si>
    <t>影印費</t>
  </si>
  <si>
    <t>L10021</t>
  </si>
  <si>
    <t>L10022</t>
  </si>
  <si>
    <t>L10023</t>
  </si>
  <si>
    <t>L10024</t>
  </si>
  <si>
    <t>紅瓦厝國小第二期校舍及行政辦公大樓水電工程-慶權電器工程</t>
  </si>
  <si>
    <t>L20021</t>
  </si>
  <si>
    <t>L20022</t>
  </si>
  <si>
    <t>L20023</t>
  </si>
  <si>
    <t>L20024</t>
  </si>
  <si>
    <t>L20025</t>
  </si>
  <si>
    <t>L20026</t>
  </si>
  <si>
    <t>L20027</t>
  </si>
  <si>
    <t>L20028</t>
  </si>
  <si>
    <t>L20029</t>
  </si>
  <si>
    <t>L20030</t>
  </si>
  <si>
    <t>L20031</t>
  </si>
  <si>
    <t>L20032</t>
  </si>
  <si>
    <t>L20033</t>
  </si>
  <si>
    <t>L20034</t>
  </si>
  <si>
    <t>L20035</t>
  </si>
  <si>
    <t>L20036</t>
  </si>
  <si>
    <t>L20037</t>
  </si>
  <si>
    <t>L20038</t>
  </si>
  <si>
    <t>L20039</t>
  </si>
  <si>
    <t>L20040</t>
  </si>
  <si>
    <t>L20041</t>
  </si>
  <si>
    <t>L20042</t>
  </si>
  <si>
    <t>L20043</t>
  </si>
  <si>
    <t>L20044</t>
  </si>
  <si>
    <t>履約保證金-學童午餐委外辦理-卡多利亞-100.06.30</t>
  </si>
  <si>
    <t>紅瓦厝國小第二期校舍及行政辦公大樓建築工程-弘樺營造有限公司</t>
  </si>
  <si>
    <t>T10002</t>
  </si>
  <si>
    <t>中華民國年月日</t>
  </si>
  <si>
    <t>L20045</t>
  </si>
  <si>
    <t>L20046</t>
  </si>
  <si>
    <t>L20047</t>
  </si>
  <si>
    <t>L20048</t>
  </si>
  <si>
    <t>L20049</t>
  </si>
  <si>
    <t>L20050</t>
  </si>
  <si>
    <t>L20051</t>
  </si>
  <si>
    <t>L20052</t>
  </si>
  <si>
    <t>L20053</t>
  </si>
  <si>
    <t>L20054</t>
  </si>
  <si>
    <t>L20055</t>
  </si>
  <si>
    <t>L20056</t>
  </si>
  <si>
    <t xml:space="preserve">   財物或    軟體登記</t>
  </si>
  <si>
    <t>L20057</t>
  </si>
  <si>
    <t>L20058</t>
  </si>
  <si>
    <t>L20059</t>
  </si>
  <si>
    <t>L20060</t>
  </si>
  <si>
    <t>L20061</t>
  </si>
  <si>
    <t>L20062</t>
  </si>
  <si>
    <t>L20063</t>
  </si>
  <si>
    <t>分擔員工保險費</t>
  </si>
  <si>
    <t>印刷裝訂及廣告費</t>
  </si>
  <si>
    <t>修理保養及保固費</t>
  </si>
  <si>
    <t>L20064</t>
  </si>
  <si>
    <t>學務處</t>
  </si>
  <si>
    <t>學務處</t>
  </si>
  <si>
    <t>L20065</t>
  </si>
  <si>
    <t>L20066</t>
  </si>
  <si>
    <t>L20067</t>
  </si>
  <si>
    <t>L20068</t>
  </si>
  <si>
    <t>L20069</t>
  </si>
  <si>
    <t>L20070</t>
  </si>
  <si>
    <t>L20071</t>
  </si>
  <si>
    <t>L20072</t>
  </si>
  <si>
    <t>L20073</t>
  </si>
  <si>
    <t>L20074</t>
  </si>
  <si>
    <t>L20075</t>
  </si>
  <si>
    <t>L20076</t>
  </si>
  <si>
    <t>L20077</t>
  </si>
  <si>
    <t>L20078</t>
  </si>
  <si>
    <t>L20079</t>
  </si>
  <si>
    <t>L20080</t>
  </si>
  <si>
    <t>L20081</t>
  </si>
  <si>
    <t>L20082</t>
  </si>
  <si>
    <t>L20083</t>
  </si>
  <si>
    <t>L20084</t>
  </si>
  <si>
    <t>L20085</t>
  </si>
  <si>
    <t>L60113</t>
  </si>
  <si>
    <t>建置中小學優質化均等數位教育環境計畫</t>
  </si>
  <si>
    <t xml:space="preserve"> </t>
  </si>
  <si>
    <t>教育局補助款(列管款項)</t>
  </si>
  <si>
    <t xml:space="preserve">資深優良教師獎勵金 </t>
  </si>
  <si>
    <t>L60408</t>
  </si>
  <si>
    <t>L10025</t>
  </si>
  <si>
    <t>L10026</t>
  </si>
  <si>
    <t>L10027</t>
  </si>
  <si>
    <t>L10028</t>
  </si>
  <si>
    <t>L60411</t>
  </si>
  <si>
    <t>推展傳統藝術教育</t>
  </si>
  <si>
    <t>學務處</t>
  </si>
  <si>
    <t>L60115</t>
  </si>
  <si>
    <t>原住民籍學生學用費</t>
  </si>
  <si>
    <t>L60126</t>
  </si>
  <si>
    <t>整建國小教育設施計畫</t>
  </si>
  <si>
    <t>L60308</t>
  </si>
  <si>
    <t>增購游泳訓練用遙控計時器</t>
  </si>
  <si>
    <t>L60405</t>
  </si>
  <si>
    <t>全民學區數位學習計畫</t>
  </si>
  <si>
    <t>L60500</t>
  </si>
  <si>
    <t>國中小暨幼稚園身障學生交通費</t>
  </si>
  <si>
    <t>L60750</t>
  </si>
  <si>
    <t>樂業專案相關經費</t>
  </si>
  <si>
    <t>其他單位補助款</t>
  </si>
  <si>
    <t>二、三級用途別</t>
  </si>
  <si>
    <t>L60755</t>
  </si>
  <si>
    <t>學務處</t>
  </si>
  <si>
    <t>中華民國100年10月7日</t>
  </si>
  <si>
    <t>L60140</t>
  </si>
  <si>
    <t>推動科學教育計劃</t>
  </si>
  <si>
    <t>L60508</t>
  </si>
  <si>
    <t>特教宣導經費</t>
  </si>
  <si>
    <t>公共關係費</t>
  </si>
  <si>
    <t>L60512</t>
  </si>
  <si>
    <t>L60318</t>
  </si>
  <si>
    <t>午餐相關經費</t>
  </si>
  <si>
    <t>L60315</t>
  </si>
  <si>
    <t>補助學校代表隊外縣市參賽交通、住宿膳雜費</t>
  </si>
  <si>
    <t>L60703</t>
  </si>
  <si>
    <t>國民教育輔導團經費</t>
  </si>
  <si>
    <t>L60754</t>
  </si>
  <si>
    <t>教師公餘進修</t>
  </si>
  <si>
    <t>R20003</t>
  </si>
  <si>
    <t>履約保證金-消防檢修工程採購案-安得富消防安全-100.11.06</t>
  </si>
  <si>
    <t>教師特教知能研習</t>
  </si>
  <si>
    <t>耶誕節活動使用</t>
  </si>
  <si>
    <t>體育重點培訓</t>
  </si>
  <si>
    <t>L60326</t>
  </si>
  <si>
    <t xml:space="preserve">          </t>
  </si>
  <si>
    <t>中華民國101年2月1日</t>
  </si>
  <si>
    <t>L60116</t>
  </si>
  <si>
    <t>推廣閱讀相關活動</t>
  </si>
  <si>
    <t>中華民國101年12月16日</t>
  </si>
  <si>
    <t>教職員退休及撫卹給付</t>
  </si>
  <si>
    <t>人事室</t>
  </si>
  <si>
    <t>履約保證金-運動場外圍排水改善工程-威億土木包工業-99.12.15</t>
  </si>
  <si>
    <t>R20004</t>
  </si>
  <si>
    <t>履約保證金-紅瓦厝國小100學年度畢業生校外教學活動勞務採購案-國益旅行社有限公司台南分公司-101.3.16</t>
  </si>
  <si>
    <t>1.擬支付本校101年1月份電費，共計新台幣1萬元整，請 核示。</t>
  </si>
  <si>
    <t xml:space="preserve">2.檢付收據1張。           </t>
  </si>
  <si>
    <t>備註：本表適用情況：</t>
  </si>
  <si>
    <t>1.例行性支出：如水、電、電話費等公用事業使用費。</t>
  </si>
  <si>
    <t>1.例行性支出：如水、電、電話費等公用事業使用費。</t>
  </si>
  <si>
    <t>2.估驗款、分批付款(於第1期分批付款核銷時須檢附原始動支單或原簽影本，爾後各期請檢附上一期分批付款表影本)。</t>
  </si>
  <si>
    <t>3.非涉採購之獎補助費，如獎學金、學生競賽獎金等。(檢附原簽影本)</t>
  </si>
  <si>
    <t>4.保管款申請退還。</t>
  </si>
  <si>
    <t>5.教科書請款(須檢附共同供應契約採購相關文件，如驗收紀錄、驗收證明書、結算明細表等)。</t>
  </si>
  <si>
    <t>5.教科書請款(須檢附共同供應契約採購相關文件，如驗收紀錄、驗收證明書、結算明細表等)。</t>
  </si>
  <si>
    <t>6.兼代課鐘點費、課業輔導鐘點費、寒暑假學藝活動鐘點費。</t>
  </si>
  <si>
    <t>備註：本表適用情況：</t>
  </si>
  <si>
    <t>1.未逾50萬元依共同供應契約採購(須檢附共同供應契約採購相關文件，如驗收紀錄、驗收證明書、結算明細表等)。</t>
  </si>
  <si>
    <t>2.採購金額1萬元以下者。</t>
  </si>
  <si>
    <t>L10008</t>
  </si>
  <si>
    <t>中華民國101年2月日</t>
  </si>
  <si>
    <t>教務處</t>
  </si>
  <si>
    <t>1.擬支付本校南一書局版之學生教科書費，共計新台幣0元整，請 核示。</t>
  </si>
  <si>
    <t xml:space="preserve">2.檢附發票、驗收紀錄、驗收證明書、結算明細表各1份。         </t>
  </si>
  <si>
    <t>R10001</t>
  </si>
  <si>
    <t>1.擬退還*********之押標金，共計新台幣0元整，請 核示。</t>
  </si>
  <si>
    <t>總務處</t>
  </si>
  <si>
    <t xml:space="preserve">2.檢附得標廠商退還押標金申請書影本1份。         </t>
  </si>
  <si>
    <t>5.教科書請款(須檢附共同供應契約採購相關文件，如驗收紀錄、驗收證明書、結算明細表等)。</t>
  </si>
  <si>
    <t>4.保管款申請退還。</t>
  </si>
  <si>
    <t>5L104</t>
  </si>
  <si>
    <t>調整待遇及其他經費</t>
  </si>
  <si>
    <t>1.擬請領本校**********，共計新台幣0元整，請 核示。</t>
  </si>
  <si>
    <t xml:space="preserve">2.檢附***********。           </t>
  </si>
  <si>
    <t>L60121</t>
  </si>
  <si>
    <t>學生紓困金</t>
  </si>
  <si>
    <t>中華民國101年5月24日</t>
  </si>
  <si>
    <t>代扣所得稅</t>
  </si>
  <si>
    <t>L60117</t>
  </si>
  <si>
    <t>特教宣導活動</t>
  </si>
  <si>
    <t>101年第22屆會長盃全國溜冰錦標賽補助經費</t>
  </si>
  <si>
    <t>L60327</t>
  </si>
  <si>
    <t>電腦設備及維護管理費</t>
  </si>
  <si>
    <t>27F</t>
  </si>
  <si>
    <t>R10003</t>
  </si>
  <si>
    <t>R10004</t>
  </si>
  <si>
    <t>R10005</t>
  </si>
  <si>
    <t>R10006</t>
  </si>
  <si>
    <t>R20005</t>
  </si>
  <si>
    <t>存入保證金-履約保證金-101學年度新生制服及運動服案</t>
  </si>
  <si>
    <t>存入保證金-保固保證金-運動場外圍排水改善工程-威億土木包工業100.12.15</t>
  </si>
  <si>
    <t>L30003</t>
  </si>
  <si>
    <t xml:space="preserve">支出事由〈用途說明〉及辦法 </t>
  </si>
  <si>
    <t>保管人</t>
  </si>
  <si>
    <t>點驗人</t>
  </si>
  <si>
    <t>R10007</t>
  </si>
  <si>
    <t>R20009</t>
  </si>
  <si>
    <t>存入保證金-履約保證金-101年度教學暨行政大樓修繕工程-威億土木-102.5.30</t>
  </si>
  <si>
    <t>R10009</t>
  </si>
  <si>
    <t>R10010</t>
  </si>
  <si>
    <t>R20011</t>
  </si>
  <si>
    <t>存入保證金-履約保證金-102學年度營養午餐委外辦理-卡多利亞食品103.6</t>
  </si>
  <si>
    <t>R20012</t>
  </si>
  <si>
    <t>存入保證金-履約保證金-102學年第一學期簿本學用品-千文館圖書102.9.31</t>
  </si>
  <si>
    <t>臺南市立大橋國民小學</t>
  </si>
  <si>
    <t>103年基金用途別科目</t>
  </si>
  <si>
    <t>仁愛基金</t>
  </si>
  <si>
    <t>課後托育費</t>
  </si>
  <si>
    <t>獎學金</t>
  </si>
  <si>
    <t>校外教學</t>
  </si>
  <si>
    <t>其他零星補助款</t>
  </si>
  <si>
    <t>寒暑假學藝活動</t>
  </si>
  <si>
    <t>利息收入</t>
  </si>
  <si>
    <t>貧困生補助</t>
  </si>
  <si>
    <t>二代健保補充保費</t>
  </si>
  <si>
    <t>畢業活動</t>
  </si>
  <si>
    <t>獎助學金</t>
  </si>
  <si>
    <r>
      <t>場地租借費</t>
    </r>
    <r>
      <rPr>
        <sz val="12"/>
        <rFont val="Times New Roman"/>
        <family val="1"/>
      </rPr>
      <t>‎</t>
    </r>
  </si>
  <si>
    <t>幼稚班-點心費</t>
  </si>
  <si>
    <t>幼稚班-材料費</t>
  </si>
  <si>
    <t>幼稚班-活動費</t>
  </si>
  <si>
    <t>幼稚班-設備費</t>
  </si>
  <si>
    <t>幼稚班-雜費</t>
  </si>
  <si>
    <t>法院強制扣款</t>
  </si>
  <si>
    <t>國教輔導團鐘點費</t>
  </si>
  <si>
    <t>推展足球運動專款</t>
  </si>
  <si>
    <t>圖書誠品化經費</t>
  </si>
  <si>
    <t>過動症輔導經費(人事費)</t>
  </si>
  <si>
    <t>改善校園設施環境經費</t>
  </si>
  <si>
    <t>過動症輔導經費(經常費)</t>
  </si>
  <si>
    <t>攜手計劃(補救教學)</t>
  </si>
  <si>
    <t>教學教材設備經費</t>
  </si>
  <si>
    <t>親職教育(優先區)經費</t>
  </si>
  <si>
    <t>特教中心業務費</t>
  </si>
  <si>
    <t>學產基金補助款</t>
  </si>
  <si>
    <t>課後才藝經費</t>
  </si>
  <si>
    <t>富邦基金補助款</t>
  </si>
  <si>
    <t>身障生補助</t>
  </si>
  <si>
    <t>兼任治療師經費</t>
  </si>
  <si>
    <t>郵政劃撥款</t>
  </si>
  <si>
    <t>水電電話費</t>
  </si>
  <si>
    <t>其他代扣代轉款</t>
  </si>
  <si>
    <t>貧困助學專款</t>
  </si>
  <si>
    <t>離職金專戶</t>
  </si>
  <si>
    <t>幼兒園補助款費</t>
  </si>
  <si>
    <t>原住民生學費補助款</t>
  </si>
  <si>
    <t>增置教保員經費</t>
  </si>
  <si>
    <t>重點體育發展經費</t>
  </si>
  <si>
    <t>特教零星補助經費</t>
  </si>
  <si>
    <t>應付代收款</t>
  </si>
  <si>
    <t>家庭教育經費(性別平等)</t>
  </si>
  <si>
    <t>幼教課後照顧</t>
  </si>
  <si>
    <t>特教寒暑假照顧費</t>
  </si>
  <si>
    <t>幼教零星補助經費</t>
  </si>
  <si>
    <t>L40001</t>
  </si>
  <si>
    <t>L40008</t>
  </si>
  <si>
    <t>L40053</t>
  </si>
  <si>
    <t>教育部健康促進計劃</t>
  </si>
  <si>
    <t>L40106</t>
  </si>
  <si>
    <t>課後照顧身障專班</t>
  </si>
  <si>
    <t>L40115</t>
  </si>
  <si>
    <t>臨僱特教助理員經費</t>
  </si>
  <si>
    <t>L40202</t>
  </si>
  <si>
    <t>本土語言(原住民語)師資及教材補助</t>
  </si>
  <si>
    <t>L40210</t>
  </si>
  <si>
    <t>改善校園安全設施實施計畫</t>
  </si>
  <si>
    <t>L40700</t>
  </si>
  <si>
    <t>精進教學-教師學習社群</t>
  </si>
  <si>
    <t>L40701</t>
  </si>
  <si>
    <t>全市性研習</t>
  </si>
  <si>
    <t>L40707</t>
  </si>
  <si>
    <t>精進教學子計畫二</t>
  </si>
  <si>
    <t>L4A050</t>
  </si>
  <si>
    <t>全市性研習基層運動選手訓練站經費</t>
  </si>
  <si>
    <t>L50301</t>
  </si>
  <si>
    <t>莫拉克臨時人員經費</t>
  </si>
  <si>
    <t>L60113</t>
  </si>
  <si>
    <t>100年國民中小學資訊知能培訓暨校園自由軟體應用推廣</t>
  </si>
  <si>
    <t>L60122</t>
  </si>
  <si>
    <r>
      <t>軍公教遺族</t>
    </r>
    <r>
      <rPr>
        <sz val="12"/>
        <rFont val="新細明體"/>
        <family val="1"/>
      </rPr>
      <t>、</t>
    </r>
    <r>
      <rPr>
        <sz val="9"/>
        <rFont val="標楷體"/>
        <family val="4"/>
      </rPr>
      <t>傷殘榮軍子女學用費</t>
    </r>
  </si>
  <si>
    <t>L60304</t>
  </si>
  <si>
    <t>辦理育樂營各項學校體育活動及教學發展</t>
  </si>
  <si>
    <t>整建國中小運動設施計畫</t>
  </si>
  <si>
    <t>L60406</t>
  </si>
  <si>
    <t>藝文競賽經費</t>
  </si>
  <si>
    <t xml:space="preserve">資深優良教師獎勵金 </t>
  </si>
  <si>
    <t>L60506</t>
  </si>
  <si>
    <t>身障學生教育代金</t>
  </si>
  <si>
    <t>L60510</t>
  </si>
  <si>
    <t>改善校園無障礙環境</t>
  </si>
  <si>
    <t>L60607</t>
  </si>
  <si>
    <t>閱讀教育推廣計畫</t>
  </si>
  <si>
    <t>建物安全設備經費</t>
  </si>
  <si>
    <t>L60801</t>
  </si>
  <si>
    <t>進用身障人士經費</t>
  </si>
  <si>
    <t>押標金</t>
  </si>
  <si>
    <t>R20000</t>
  </si>
  <si>
    <t>簿本學用品費</t>
  </si>
  <si>
    <t>健保費-公保人員</t>
  </si>
  <si>
    <t>勞保費</t>
  </si>
  <si>
    <t xml:space="preserve"> </t>
  </si>
  <si>
    <t>管樂隊經費</t>
  </si>
  <si>
    <t>L20048</t>
  </si>
  <si>
    <t>定音鼓鼓皮</t>
  </si>
  <si>
    <t>26吋</t>
  </si>
  <si>
    <t>面</t>
  </si>
  <si>
    <t>29吋</t>
  </si>
  <si>
    <t>五音木魚含架</t>
  </si>
  <si>
    <t>L.P.</t>
  </si>
  <si>
    <t>組</t>
  </si>
  <si>
    <t>和聲訓練器</t>
  </si>
  <si>
    <t>YAMAHA HD200</t>
  </si>
  <si>
    <t>台</t>
  </si>
  <si>
    <t>電子琴架</t>
  </si>
  <si>
    <t>支</t>
  </si>
  <si>
    <t>以下空白</t>
  </si>
  <si>
    <t>管樂隊教學演奏用</t>
  </si>
  <si>
    <t>平安保險費</t>
  </si>
  <si>
    <t>中華民國103年03月25日</t>
  </si>
  <si>
    <t>學生平安保險費</t>
  </si>
  <si>
    <t>擬:1.支付學生平安保險費新台幣714元整。</t>
  </si>
  <si>
    <t xml:space="preserve">   2.國小學生 : 158(元)ㄨ1422(人)=224676 元</t>
  </si>
  <si>
    <t xml:space="preserve">  3.幼兒園  :  158(元)ㄨ57(人)=9006 元</t>
  </si>
  <si>
    <t xml:space="preserve">   4.合計 : 233682元</t>
  </si>
  <si>
    <t xml:space="preserve">   5.教育局補助中低收入戶及導師認定弱勢學生 158(元)ㄨ100(人)=15800元請先行墊支,補助下來</t>
  </si>
  <si>
    <t xml:space="preserve">        再轉正。</t>
  </si>
  <si>
    <t>中華民國103年3月25日</t>
  </si>
  <si>
    <t>學務處</t>
  </si>
  <si>
    <t>人事室</t>
  </si>
  <si>
    <t xml:space="preserve">          檢附活動參加人員簽到名冊1份、發票1份及支出科目分攤表</t>
  </si>
  <si>
    <t>中華民國112年 月 日</t>
  </si>
  <si>
    <t>支出事由：本校教師      等   人112年  月  日文康活動費用，</t>
  </si>
  <si>
    <t xml:space="preserve">          該費用由      教師墊支。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</si>
</sst>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.0_-;\-* #,##0.0_-;_-* &quot;-&quot;??_-;_-@_-"/>
    <numFmt numFmtId="183" formatCode="_-* #,##0_-;\-* #,##0_-;_-* &quot;-&quot;??_-;_-@_-"/>
    <numFmt numFmtId="184" formatCode="[$-404]ggge&quot;年&quot;m&quot;月&quot;d&quot;日&quot;;@"/>
    <numFmt numFmtId="185" formatCode="[&lt;=99999999]####\-####;\(0#\)\ ####\-####"/>
    <numFmt numFmtId="186" formatCode="[$-404]e&quot;年&quot;m&quot;月&quot;d&quot;日&quot;;@"/>
    <numFmt numFmtId="187" formatCode="m&quot;月&quot;d&quot;日&quot;;@"/>
    <numFmt numFmtId="188" formatCode="[$-404]gge&quot;年&quot;m&quot;月&quot;d&quot;日&quot;;@"/>
    <numFmt numFmtId="189" formatCode="#,##0_ 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 ;[Red]\-#,##0\ "/>
    <numFmt numFmtId="195" formatCode="0_ ;[Red]\-0\ "/>
    <numFmt numFmtId="196" formatCode="#,##0_);[Red]\(#,##0\)"/>
    <numFmt numFmtId="197" formatCode="0_);[Red]\(0\)"/>
    <numFmt numFmtId="198" formatCode="_-[$$-404]* #,##0.00_-;\-[$$-404]* #,##0.00_-;_-[$$-404]* &quot;-&quot;??_-;_-@_-"/>
    <numFmt numFmtId="199" formatCode="[DBNum2][$-404]General"/>
    <numFmt numFmtId="200" formatCode="_-&quot;NT$&quot;* #,##0.00_ ;_-&quot;NT$&quot;* \-#,##0.00\ ;_-&quot;NT$&quot;* &quot;-&quot;??_ ;_-@_ "/>
    <numFmt numFmtId="201" formatCode="_-&quot;NT$&quot;* #,##0.0_ ;_-&quot;NT$&quot;* \-#,##0.0\ ;_-&quot;NT$&quot;* &quot;-&quot;?_ ;_-@_ "/>
    <numFmt numFmtId="202" formatCode="_-&quot;NT$&quot;* #,##0_ ;_-&quot;NT$&quot;* \-#,##0\ ;_-&quot;NT$&quot;* &quot;-&quot;_ ;_-@_ "/>
    <numFmt numFmtId="203" formatCode="#,##0.00_ ;[Red]\-#,##0.00\ "/>
    <numFmt numFmtId="204" formatCode="&quot;$&quot;#,##0_);[Red]\(&quot;$&quot;#,##0\)"/>
    <numFmt numFmtId="205" formatCode="\-\-\-\-\-_-&quot;NT$&quot;* #,##0_ ;_-&quot;NT$&quot;* \-#,##0\ ;_-&quot;NT$&quot;* &quot;-&quot;_ ;_-@_ "/>
    <numFmt numFmtId="206" formatCode="&quot;NT$&quot;#,##0"/>
    <numFmt numFmtId="207" formatCode="&quot;NT$&quot;&quot;$&quot;#,##0"/>
    <numFmt numFmtId="208" formatCode="_-&quot;NT$&quot;&quot;$&quot;* #,##0.00_ ;_-&quot;NT$&quot;&quot;$&quot;* \-#,##0.00\ ;_-&quot;NT$&quot;&quot;$&quot;* &quot;-&quot;??_ ;_-@_ "/>
    <numFmt numFmtId="209" formatCode="[$-404]AM/PM\ hh:mm:ss"/>
    <numFmt numFmtId="210" formatCode="&quot;$&quot;#,##0.00"/>
    <numFmt numFmtId="211" formatCode="&quot;$&quot;#,##0"/>
    <numFmt numFmtId="212" formatCode="_-* #,##0.0_-;\-* #,##0.0_-;_-* &quot;-&quot;?_-;_-@_-"/>
    <numFmt numFmtId="213" formatCode="#,##0.00_);[Red]\(#,##0.00\)"/>
  </numFmts>
  <fonts count="7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2"/>
      <color indexed="10"/>
      <name val="標楷體"/>
      <family val="4"/>
    </font>
    <font>
      <b/>
      <sz val="16"/>
      <name val="標楷體"/>
      <family val="4"/>
    </font>
    <font>
      <sz val="10"/>
      <name val="Wingdings"/>
      <family val="0"/>
    </font>
    <font>
      <sz val="13"/>
      <name val="標楷體"/>
      <family val="4"/>
    </font>
    <font>
      <sz val="18"/>
      <name val="標楷體"/>
      <family val="4"/>
    </font>
    <font>
      <sz val="22"/>
      <name val="標楷體"/>
      <family val="4"/>
    </font>
    <font>
      <sz val="14"/>
      <name val="14"/>
      <family val="2"/>
    </font>
    <font>
      <sz val="18"/>
      <name val="新細明體"/>
      <family val="1"/>
    </font>
    <font>
      <sz val="16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標楷體"/>
      <family val="4"/>
    </font>
    <font>
      <b/>
      <sz val="9"/>
      <name val="新細明體"/>
      <family val="1"/>
    </font>
    <font>
      <sz val="16"/>
      <name val="新細明體"/>
      <family val="1"/>
    </font>
    <font>
      <sz val="24"/>
      <name val="標楷體"/>
      <family val="4"/>
    </font>
    <font>
      <sz val="12"/>
      <color indexed="8"/>
      <name val="標楷體"/>
      <family val="4"/>
    </font>
    <font>
      <sz val="9"/>
      <name val="細明體"/>
      <family val="3"/>
    </font>
    <font>
      <sz val="10"/>
      <name val="Helv"/>
      <family val="2"/>
    </font>
    <font>
      <sz val="10"/>
      <name val="新細明體"/>
      <family val="1"/>
    </font>
    <font>
      <sz val="16"/>
      <color indexed="10"/>
      <name val="標楷體"/>
      <family val="4"/>
    </font>
    <font>
      <sz val="11"/>
      <name val="新細明體"/>
      <family val="1"/>
    </font>
    <font>
      <sz val="11"/>
      <color indexed="10"/>
      <name val="標楷體"/>
      <family val="4"/>
    </font>
    <font>
      <sz val="11"/>
      <name val="Times New Roman"/>
      <family val="1"/>
    </font>
    <font>
      <b/>
      <sz val="14"/>
      <name val="標楷體"/>
      <family val="4"/>
    </font>
    <font>
      <sz val="12"/>
      <color indexed="14"/>
      <name val="標楷體"/>
      <family val="4"/>
    </font>
    <font>
      <sz val="8"/>
      <name val="標楷體"/>
      <family val="4"/>
    </font>
    <font>
      <sz val="12"/>
      <name val="Times New Roman"/>
      <family val="1"/>
    </font>
    <font>
      <sz val="12"/>
      <color indexed="63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0" fontId="56" fillId="20" borderId="0" applyNumberFormat="0" applyBorder="0" applyAlignment="0" applyProtection="0"/>
    <xf numFmtId="9" fontId="0" fillId="0" borderId="0" applyFont="0" applyFill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2" borderId="4" applyNumberFormat="0" applyFont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>
      <alignment/>
      <protection/>
    </xf>
    <xf numFmtId="0" fontId="64" fillId="29" borderId="2" applyNumberFormat="0" applyAlignment="0" applyProtection="0"/>
    <xf numFmtId="0" fontId="65" fillId="21" borderId="8" applyNumberFormat="0" applyAlignment="0" applyProtection="0"/>
    <xf numFmtId="0" fontId="66" fillId="30" borderId="9" applyNumberFormat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51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4" borderId="0" xfId="0" applyFont="1" applyFill="1" applyAlignment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4" fillId="4" borderId="0" xfId="0" applyFont="1" applyFill="1" applyAlignment="1" applyProtection="1">
      <alignment horizontal="right" vertical="center"/>
      <protection/>
    </xf>
    <xf numFmtId="0" fontId="2" fillId="4" borderId="0" xfId="0" applyFont="1" applyFill="1" applyAlignment="1" applyProtection="1">
      <alignment vertical="center" textRotation="255"/>
      <protection/>
    </xf>
    <xf numFmtId="0" fontId="2" fillId="0" borderId="0" xfId="0" applyFont="1" applyFill="1" applyAlignment="1" applyProtection="1">
      <alignment/>
      <protection/>
    </xf>
    <xf numFmtId="0" fontId="2" fillId="32" borderId="0" xfId="0" applyFont="1" applyFill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4" borderId="11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left"/>
      <protection/>
    </xf>
    <xf numFmtId="0" fontId="15" fillId="0" borderId="11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center" wrapText="1"/>
      <protection/>
    </xf>
    <xf numFmtId="0" fontId="22" fillId="0" borderId="11" xfId="33" applyFont="1" applyFill="1" applyBorder="1" applyAlignment="1">
      <alignment horizontal="left" vertical="center" wrapText="1"/>
      <protection/>
    </xf>
    <xf numFmtId="0" fontId="2" fillId="0" borderId="11" xfId="33" applyFont="1" applyFill="1" applyBorder="1" applyAlignment="1">
      <alignment vertical="center" wrapText="1"/>
      <protection/>
    </xf>
    <xf numFmtId="0" fontId="2" fillId="0" borderId="11" xfId="33" applyFont="1" applyBorder="1" applyAlignment="1">
      <alignment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6" xfId="33" applyFont="1" applyBorder="1" applyAlignment="1">
      <alignment horizontal="center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17" xfId="33" applyFont="1" applyBorder="1" applyAlignment="1">
      <alignment horizontal="center" vertical="center" wrapText="1"/>
      <protection/>
    </xf>
    <xf numFmtId="0" fontId="2" fillId="0" borderId="15" xfId="33" applyFont="1" applyBorder="1" applyAlignment="1">
      <alignment horizontal="center" vertical="center" wrapText="1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8" xfId="33" applyFont="1" applyFill="1" applyBorder="1" applyAlignment="1">
      <alignment horizontal="center" vertical="center" wrapText="1"/>
      <protection/>
    </xf>
    <xf numFmtId="0" fontId="2" fillId="0" borderId="18" xfId="33" applyFont="1" applyBorder="1" applyAlignment="1">
      <alignment horizontal="center" vertical="center" wrapText="1"/>
      <protection/>
    </xf>
    <xf numFmtId="0" fontId="2" fillId="0" borderId="18" xfId="33" applyFont="1" applyFill="1" applyBorder="1" applyAlignment="1">
      <alignment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9" xfId="33" applyFont="1" applyFill="1" applyBorder="1" applyAlignment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2" fillId="0" borderId="20" xfId="33" applyFont="1" applyFill="1" applyBorder="1" applyAlignment="1">
      <alignment horizontal="left" vertical="center" wrapText="1"/>
      <protection/>
    </xf>
    <xf numFmtId="0" fontId="2" fillId="0" borderId="19" xfId="33" applyFont="1" applyBorder="1" applyAlignment="1">
      <alignment horizontal="center" vertical="center" wrapText="1"/>
      <protection/>
    </xf>
    <xf numFmtId="0" fontId="22" fillId="0" borderId="19" xfId="33" applyFont="1" applyFill="1" applyBorder="1" applyAlignment="1">
      <alignment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0" fontId="2" fillId="0" borderId="11" xfId="33" applyFont="1" applyBorder="1" applyAlignment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 shrinkToFit="1"/>
      <protection locked="0"/>
    </xf>
    <xf numFmtId="41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9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41" fontId="2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readingOrder="1"/>
    </xf>
    <xf numFmtId="0" fontId="5" fillId="0" borderId="21" xfId="0" applyFont="1" applyBorder="1" applyAlignment="1">
      <alignment horizontal="center"/>
    </xf>
    <xf numFmtId="0" fontId="8" fillId="0" borderId="21" xfId="0" applyFont="1" applyBorder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vertical="center" readingOrder="1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0" fillId="0" borderId="0" xfId="0" applyFill="1" applyAlignment="1">
      <alignment horizontal="left" vertical="top" wrapText="1"/>
    </xf>
    <xf numFmtId="0" fontId="7" fillId="0" borderId="0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2" fillId="0" borderId="11" xfId="0" applyFont="1" applyBorder="1" applyAlignment="1">
      <alignment vertical="center" wrapText="1"/>
    </xf>
    <xf numFmtId="0" fontId="20" fillId="0" borderId="0" xfId="0" applyFont="1" applyFill="1" applyAlignment="1">
      <alignment horizontal="left" vertical="center"/>
    </xf>
    <xf numFmtId="0" fontId="26" fillId="0" borderId="0" xfId="0" applyFont="1" applyFill="1" applyBorder="1" applyAlignment="1" applyProtection="1">
      <alignment vertical="center"/>
      <protection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vertical="top"/>
    </xf>
    <xf numFmtId="49" fontId="6" fillId="0" borderId="28" xfId="0" applyNumberFormat="1" applyFont="1" applyBorder="1" applyAlignment="1">
      <alignment vertical="center"/>
    </xf>
    <xf numFmtId="49" fontId="6" fillId="0" borderId="29" xfId="0" applyNumberFormat="1" applyFont="1" applyBorder="1" applyAlignment="1">
      <alignment vertical="top"/>
    </xf>
    <xf numFmtId="49" fontId="4" fillId="0" borderId="28" xfId="0" applyNumberFormat="1" applyFont="1" applyBorder="1" applyAlignment="1">
      <alignment vertical="center"/>
    </xf>
    <xf numFmtId="49" fontId="4" fillId="0" borderId="29" xfId="0" applyNumberFormat="1" applyFont="1" applyBorder="1" applyAlignment="1">
      <alignment vertical="center"/>
    </xf>
    <xf numFmtId="49" fontId="5" fillId="0" borderId="30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horizontal="center" vertical="top"/>
    </xf>
    <xf numFmtId="49" fontId="6" fillId="0" borderId="31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49" fontId="4" fillId="0" borderId="31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horizontal="right" vertical="top"/>
    </xf>
    <xf numFmtId="49" fontId="5" fillId="0" borderId="31" xfId="0" applyNumberFormat="1" applyFont="1" applyBorder="1" applyAlignment="1">
      <alignment vertical="top"/>
    </xf>
    <xf numFmtId="49" fontId="5" fillId="0" borderId="33" xfId="0" applyNumberFormat="1" applyFont="1" applyBorder="1" applyAlignment="1">
      <alignment vertical="top"/>
    </xf>
    <xf numFmtId="49" fontId="6" fillId="0" borderId="33" xfId="0" applyNumberFormat="1" applyFont="1" applyBorder="1" applyAlignment="1">
      <alignment vertical="top"/>
    </xf>
    <xf numFmtId="49" fontId="6" fillId="0" borderId="34" xfId="0" applyNumberFormat="1" applyFont="1" applyBorder="1" applyAlignment="1">
      <alignment vertical="top"/>
    </xf>
    <xf numFmtId="49" fontId="4" fillId="0" borderId="33" xfId="0" applyNumberFormat="1" applyFont="1" applyBorder="1" applyAlignment="1">
      <alignment vertical="center"/>
    </xf>
    <xf numFmtId="49" fontId="4" fillId="0" borderId="34" xfId="0" applyNumberFormat="1" applyFont="1" applyBorder="1" applyAlignment="1">
      <alignment vertical="center"/>
    </xf>
    <xf numFmtId="49" fontId="5" fillId="0" borderId="35" xfId="0" applyNumberFormat="1" applyFont="1" applyBorder="1" applyAlignment="1">
      <alignment vertical="center"/>
    </xf>
    <xf numFmtId="49" fontId="6" fillId="0" borderId="31" xfId="0" applyNumberFormat="1" applyFont="1" applyBorder="1" applyAlignment="1">
      <alignment vertical="center"/>
    </xf>
    <xf numFmtId="49" fontId="5" fillId="0" borderId="33" xfId="0" applyNumberFormat="1" applyFont="1" applyBorder="1" applyAlignment="1">
      <alignment horizontal="right" vertical="top"/>
    </xf>
    <xf numFmtId="49" fontId="6" fillId="0" borderId="34" xfId="0" applyNumberFormat="1" applyFont="1" applyBorder="1" applyAlignment="1">
      <alignment/>
    </xf>
    <xf numFmtId="49" fontId="6" fillId="0" borderId="36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37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36" xfId="0" applyNumberFormat="1" applyFont="1" applyBorder="1" applyAlignment="1">
      <alignment/>
    </xf>
    <xf numFmtId="49" fontId="6" fillId="0" borderId="34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6" fillId="0" borderId="38" xfId="0" applyNumberFormat="1" applyFont="1" applyBorder="1" applyAlignment="1">
      <alignment/>
    </xf>
    <xf numFmtId="49" fontId="6" fillId="0" borderId="29" xfId="0" applyNumberFormat="1" applyFont="1" applyBorder="1" applyAlignment="1">
      <alignment/>
    </xf>
    <xf numFmtId="49" fontId="6" fillId="0" borderId="35" xfId="0" applyNumberFormat="1" applyFont="1" applyBorder="1" applyAlignment="1">
      <alignment/>
    </xf>
    <xf numFmtId="49" fontId="5" fillId="0" borderId="39" xfId="0" applyNumberFormat="1" applyFont="1" applyBorder="1" applyAlignment="1">
      <alignment vertical="top"/>
    </xf>
    <xf numFmtId="49" fontId="6" fillId="0" borderId="0" xfId="0" applyNumberFormat="1" applyFont="1" applyAlignment="1">
      <alignment vertical="center"/>
    </xf>
    <xf numFmtId="49" fontId="6" fillId="0" borderId="40" xfId="0" applyNumberFormat="1" applyFont="1" applyBorder="1" applyAlignment="1">
      <alignment shrinkToFit="1"/>
    </xf>
    <xf numFmtId="49" fontId="6" fillId="0" borderId="39" xfId="0" applyNumberFormat="1" applyFont="1" applyBorder="1" applyAlignment="1">
      <alignment shrinkToFit="1"/>
    </xf>
    <xf numFmtId="49" fontId="6" fillId="0" borderId="40" xfId="0" applyNumberFormat="1" applyFont="1" applyBorder="1" applyAlignment="1">
      <alignment vertical="center" shrinkToFit="1"/>
    </xf>
    <xf numFmtId="49" fontId="6" fillId="0" borderId="39" xfId="0" applyNumberFormat="1" applyFont="1" applyBorder="1" applyAlignment="1">
      <alignment vertical="center" shrinkToFit="1"/>
    </xf>
    <xf numFmtId="49" fontId="6" fillId="0" borderId="41" xfId="0" applyNumberFormat="1" applyFont="1" applyBorder="1" applyAlignment="1">
      <alignment vertical="center" shrinkToFit="1"/>
    </xf>
    <xf numFmtId="49" fontId="6" fillId="0" borderId="41" xfId="0" applyNumberFormat="1" applyFont="1" applyBorder="1" applyAlignment="1">
      <alignment shrinkToFit="1"/>
    </xf>
    <xf numFmtId="49" fontId="6" fillId="0" borderId="40" xfId="0" applyNumberFormat="1" applyFont="1" applyFill="1" applyBorder="1" applyAlignment="1">
      <alignment shrinkToFit="1"/>
    </xf>
    <xf numFmtId="49" fontId="6" fillId="0" borderId="0" xfId="0" applyNumberFormat="1" applyFont="1" applyBorder="1" applyAlignment="1">
      <alignment vertical="center" shrinkToFit="1"/>
    </xf>
    <xf numFmtId="49" fontId="6" fillId="0" borderId="40" xfId="0" applyNumberFormat="1" applyFont="1" applyBorder="1" applyAlignment="1">
      <alignment vertical="top" shrinkToFit="1"/>
    </xf>
    <xf numFmtId="49" fontId="6" fillId="0" borderId="40" xfId="0" applyNumberFormat="1" applyFont="1" applyFill="1" applyBorder="1" applyAlignment="1">
      <alignment vertical="top" shrinkToFit="1"/>
    </xf>
    <xf numFmtId="49" fontId="6" fillId="0" borderId="39" xfId="0" applyNumberFormat="1" applyFont="1" applyFill="1" applyBorder="1" applyAlignment="1">
      <alignment vertical="top" shrinkToFit="1"/>
    </xf>
    <xf numFmtId="49" fontId="28" fillId="0" borderId="39" xfId="0" applyNumberFormat="1" applyFont="1" applyBorder="1" applyAlignment="1">
      <alignment shrinkToFit="1"/>
    </xf>
    <xf numFmtId="49" fontId="6" fillId="0" borderId="40" xfId="0" applyNumberFormat="1" applyFont="1" applyBorder="1" applyAlignment="1">
      <alignment vertical="center"/>
    </xf>
    <xf numFmtId="49" fontId="6" fillId="33" borderId="40" xfId="0" applyNumberFormat="1" applyFont="1" applyFill="1" applyBorder="1" applyAlignment="1">
      <alignment shrinkToFit="1"/>
    </xf>
    <xf numFmtId="49" fontId="6" fillId="0" borderId="0" xfId="0" applyNumberFormat="1" applyFont="1" applyAlignment="1">
      <alignment vertical="center" shrinkToFit="1"/>
    </xf>
    <xf numFmtId="0" fontId="0" fillId="0" borderId="0" xfId="0" applyAlignment="1">
      <alignment horizontal="left"/>
    </xf>
    <xf numFmtId="0" fontId="4" fillId="0" borderId="19" xfId="0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11" fontId="15" fillId="0" borderId="19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30" fillId="0" borderId="21" xfId="0" applyFont="1" applyBorder="1" applyAlignment="1">
      <alignment vertical="center"/>
    </xf>
    <xf numFmtId="0" fontId="31" fillId="0" borderId="15" xfId="0" applyFont="1" applyFill="1" applyBorder="1" applyAlignment="1" applyProtection="1">
      <alignment horizontal="left" vertical="center"/>
      <protection/>
    </xf>
    <xf numFmtId="0" fontId="31" fillId="0" borderId="11" xfId="0" applyFont="1" applyFill="1" applyBorder="1" applyAlignment="1" applyProtection="1">
      <alignment horizontal="left" vertical="center"/>
      <protection/>
    </xf>
    <xf numFmtId="0" fontId="31" fillId="0" borderId="11" xfId="33" applyFont="1" applyFill="1" applyBorder="1" applyAlignment="1">
      <alignment horizontal="left" vertical="center" wrapText="1"/>
      <protection/>
    </xf>
    <xf numFmtId="0" fontId="31" fillId="0" borderId="11" xfId="0" applyFont="1" applyFill="1" applyBorder="1" applyAlignment="1" applyProtection="1">
      <alignment horizontal="left" wrapText="1"/>
      <protection/>
    </xf>
    <xf numFmtId="0" fontId="31" fillId="0" borderId="11" xfId="0" applyFont="1" applyFill="1" applyBorder="1" applyAlignment="1" applyProtection="1">
      <alignment horizontal="left"/>
      <protection/>
    </xf>
    <xf numFmtId="0" fontId="31" fillId="0" borderId="17" xfId="0" applyFont="1" applyFill="1" applyBorder="1" applyAlignment="1" applyProtection="1">
      <alignment horizontal="left"/>
      <protection/>
    </xf>
    <xf numFmtId="0" fontId="31" fillId="0" borderId="11" xfId="0" applyFont="1" applyBorder="1" applyAlignment="1" applyProtection="1">
      <alignment horizontal="left" wrapText="1"/>
      <protection/>
    </xf>
    <xf numFmtId="0" fontId="31" fillId="0" borderId="11" xfId="0" applyFont="1" applyBorder="1" applyAlignment="1" applyProtection="1">
      <alignment horizontal="left" vertical="center"/>
      <protection/>
    </xf>
    <xf numFmtId="0" fontId="31" fillId="0" borderId="17" xfId="0" applyFont="1" applyBorder="1" applyAlignment="1" applyProtection="1">
      <alignment horizontal="left" vertical="center" wrapText="1"/>
      <protection/>
    </xf>
    <xf numFmtId="0" fontId="31" fillId="0" borderId="15" xfId="0" applyFont="1" applyBorder="1" applyAlignment="1" applyProtection="1">
      <alignment horizontal="left" vertical="center"/>
      <protection/>
    </xf>
    <xf numFmtId="0" fontId="31" fillId="0" borderId="19" xfId="0" applyFont="1" applyBorder="1" applyAlignment="1" applyProtection="1">
      <alignment horizontal="left" vertical="center"/>
      <protection/>
    </xf>
    <xf numFmtId="0" fontId="31" fillId="0" borderId="17" xfId="33" applyFont="1" applyFill="1" applyBorder="1" applyAlignment="1">
      <alignment vertical="center" wrapText="1"/>
      <protection/>
    </xf>
    <xf numFmtId="0" fontId="2" fillId="18" borderId="11" xfId="0" applyFont="1" applyFill="1" applyBorder="1" applyAlignment="1" applyProtection="1">
      <alignment horizontal="center" vertical="center"/>
      <protection/>
    </xf>
    <xf numFmtId="0" fontId="31" fillId="0" borderId="11" xfId="0" applyFont="1" applyBorder="1" applyAlignment="1" applyProtection="1">
      <alignment horizontal="left" vertical="center" wrapText="1"/>
      <protection/>
    </xf>
    <xf numFmtId="0" fontId="31" fillId="0" borderId="15" xfId="0" applyFont="1" applyBorder="1" applyAlignment="1" applyProtection="1">
      <alignment horizontal="left" wrapText="1"/>
      <protection/>
    </xf>
    <xf numFmtId="0" fontId="2" fillId="18" borderId="11" xfId="0" applyFont="1" applyFill="1" applyBorder="1" applyAlignment="1" applyProtection="1">
      <alignment horizontal="center" vertical="center" shrinkToFit="1"/>
      <protection/>
    </xf>
    <xf numFmtId="0" fontId="2" fillId="18" borderId="15" xfId="0" applyFont="1" applyFill="1" applyBorder="1" applyAlignment="1" applyProtection="1">
      <alignment horizontal="center" vertical="center" shrinkToFit="1"/>
      <protection/>
    </xf>
    <xf numFmtId="0" fontId="2" fillId="18" borderId="15" xfId="33" applyFont="1" applyFill="1" applyBorder="1" applyAlignment="1">
      <alignment horizontal="center" vertical="center" wrapText="1"/>
      <protection/>
    </xf>
    <xf numFmtId="0" fontId="2" fillId="18" borderId="20" xfId="0" applyFont="1" applyFill="1" applyBorder="1" applyAlignment="1" applyProtection="1">
      <alignment horizontal="center" vertical="center" wrapText="1"/>
      <protection/>
    </xf>
    <xf numFmtId="0" fontId="2" fillId="18" borderId="15" xfId="0" applyFont="1" applyFill="1" applyBorder="1" applyAlignment="1" applyProtection="1">
      <alignment horizontal="center" vertical="center" wrapText="1"/>
      <protection/>
    </xf>
    <xf numFmtId="0" fontId="2" fillId="18" borderId="11" xfId="0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center" shrinkToFit="1"/>
    </xf>
    <xf numFmtId="49" fontId="32" fillId="0" borderId="40" xfId="0" applyNumberFormat="1" applyFont="1" applyBorder="1" applyAlignment="1">
      <alignment vertical="top"/>
    </xf>
    <xf numFmtId="49" fontId="3" fillId="0" borderId="41" xfId="0" applyNumberFormat="1" applyFont="1" applyBorder="1" applyAlignment="1">
      <alignment vertical="center" shrinkToFit="1"/>
    </xf>
    <xf numFmtId="0" fontId="4" fillId="0" borderId="40" xfId="0" applyFont="1" applyBorder="1" applyAlignment="1" applyProtection="1">
      <alignment horizontal="left" wrapText="1"/>
      <protection/>
    </xf>
    <xf numFmtId="49" fontId="5" fillId="0" borderId="42" xfId="0" applyNumberFormat="1" applyFont="1" applyBorder="1" applyAlignment="1">
      <alignment vertical="top"/>
    </xf>
    <xf numFmtId="49" fontId="6" fillId="0" borderId="43" xfId="0" applyNumberFormat="1" applyFont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0" fontId="2" fillId="0" borderId="44" xfId="33" applyFont="1" applyBorder="1" applyAlignment="1">
      <alignment horizontal="left" vertical="center" wrapText="1"/>
      <protection/>
    </xf>
    <xf numFmtId="49" fontId="3" fillId="0" borderId="42" xfId="0" applyNumberFormat="1" applyFont="1" applyBorder="1" applyAlignment="1">
      <alignment vertical="center" shrinkToFit="1"/>
    </xf>
    <xf numFmtId="49" fontId="3" fillId="0" borderId="45" xfId="0" applyNumberFormat="1" applyFont="1" applyBorder="1" applyAlignment="1">
      <alignment vertical="center" shrinkToFit="1"/>
    </xf>
    <xf numFmtId="0" fontId="2" fillId="0" borderId="35" xfId="33" applyFont="1" applyBorder="1" applyAlignment="1">
      <alignment horizontal="left" vertical="center" wrapText="1"/>
      <protection/>
    </xf>
    <xf numFmtId="49" fontId="3" fillId="0" borderId="39" xfId="0" applyNumberFormat="1" applyFont="1" applyBorder="1" applyAlignment="1">
      <alignment vertical="center" shrinkToFit="1"/>
    </xf>
    <xf numFmtId="184" fontId="4" fillId="34" borderId="46" xfId="0" applyNumberFormat="1" applyFont="1" applyFill="1" applyBorder="1" applyAlignment="1" applyProtection="1">
      <alignment horizontal="distributed" vertical="center"/>
      <protection locked="0"/>
    </xf>
    <xf numFmtId="0" fontId="4" fillId="34" borderId="47" xfId="0" applyFont="1" applyFill="1" applyBorder="1" applyAlignment="1" applyProtection="1">
      <alignment horizontal="distributed" vertical="center"/>
      <protection locked="0"/>
    </xf>
    <xf numFmtId="41" fontId="2" fillId="34" borderId="21" xfId="0" applyNumberFormat="1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distributed" vertical="distributed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184" fontId="4" fillId="34" borderId="11" xfId="0" applyNumberFormat="1" applyFont="1" applyFill="1" applyBorder="1" applyAlignment="1" applyProtection="1">
      <alignment horizontal="distributed" vertical="center"/>
      <protection locked="0"/>
    </xf>
    <xf numFmtId="184" fontId="4" fillId="34" borderId="19" xfId="0" applyNumberFormat="1" applyFont="1" applyFill="1" applyBorder="1" applyAlignment="1" applyProtection="1">
      <alignment horizontal="distributed" vertical="center"/>
      <protection locked="0"/>
    </xf>
    <xf numFmtId="0" fontId="4" fillId="34" borderId="11" xfId="0" applyFont="1" applyFill="1" applyBorder="1" applyAlignment="1" applyProtection="1">
      <alignment horizontal="distributed" vertical="center"/>
      <protection locked="0"/>
    </xf>
    <xf numFmtId="184" fontId="4" fillId="0" borderId="11" xfId="0" applyNumberFormat="1" applyFont="1" applyBorder="1" applyAlignment="1" applyProtection="1">
      <alignment horizontal="distributed" vertical="center"/>
      <protection locked="0"/>
    </xf>
    <xf numFmtId="206" fontId="15" fillId="34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2" fillId="4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35" borderId="49" xfId="0" applyFont="1" applyFill="1" applyBorder="1" applyAlignment="1" applyProtection="1">
      <alignment horizontal="center" vertical="center"/>
      <protection/>
    </xf>
    <xf numFmtId="0" fontId="2" fillId="4" borderId="49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41" fontId="2" fillId="0" borderId="21" xfId="0" applyNumberFormat="1" applyFont="1" applyBorder="1" applyAlignment="1">
      <alignment horizontal="center" vertical="center"/>
    </xf>
    <xf numFmtId="41" fontId="2" fillId="34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1" fontId="4" fillId="0" borderId="11" xfId="0" applyNumberFormat="1" applyFont="1" applyBorder="1" applyAlignment="1">
      <alignment vertical="center" wrapText="1"/>
    </xf>
    <xf numFmtId="41" fontId="6" fillId="0" borderId="11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top" wrapText="1"/>
    </xf>
    <xf numFmtId="41" fontId="2" fillId="0" borderId="11" xfId="0" applyNumberFormat="1" applyFont="1" applyBorder="1" applyAlignment="1">
      <alignment horizontal="center" vertical="top"/>
    </xf>
    <xf numFmtId="41" fontId="2" fillId="0" borderId="11" xfId="0" applyNumberFormat="1" applyFont="1" applyBorder="1" applyAlignment="1">
      <alignment horizontal="center" vertical="center"/>
    </xf>
    <xf numFmtId="41" fontId="6" fillId="34" borderId="21" xfId="0" applyNumberFormat="1" applyFont="1" applyFill="1" applyBorder="1" applyAlignment="1" applyProtection="1">
      <alignment vertical="center"/>
      <protection locked="0"/>
    </xf>
    <xf numFmtId="41" fontId="2" fillId="34" borderId="21" xfId="0" applyNumberFormat="1" applyFont="1" applyFill="1" applyBorder="1" applyAlignment="1" applyProtection="1">
      <alignment vertical="center"/>
      <protection locked="0"/>
    </xf>
    <xf numFmtId="41" fontId="2" fillId="34" borderId="21" xfId="0" applyNumberFormat="1" applyFont="1" applyFill="1" applyBorder="1" applyAlignment="1" applyProtection="1">
      <alignment/>
      <protection locked="0"/>
    </xf>
    <xf numFmtId="41" fontId="2" fillId="34" borderId="21" xfId="0" applyNumberFormat="1" applyFont="1" applyFill="1" applyBorder="1" applyAlignment="1" applyProtection="1">
      <alignment horizontal="left" vertical="center"/>
      <protection locked="0"/>
    </xf>
    <xf numFmtId="196" fontId="2" fillId="34" borderId="21" xfId="0" applyNumberFormat="1" applyFont="1" applyFill="1" applyBorder="1" applyAlignment="1" applyProtection="1">
      <alignment horizontal="center" vertical="center"/>
      <protection locked="0"/>
    </xf>
    <xf numFmtId="196" fontId="2" fillId="0" borderId="21" xfId="0" applyNumberFormat="1" applyFont="1" applyBorder="1" applyAlignment="1">
      <alignment horizontal="center" vertical="center"/>
    </xf>
    <xf numFmtId="212" fontId="2" fillId="34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21" xfId="0" applyFont="1" applyBorder="1" applyAlignment="1" applyProtection="1">
      <alignment horizontal="distributed" vertical="center"/>
      <protection/>
    </xf>
    <xf numFmtId="0" fontId="2" fillId="0" borderId="24" xfId="0" applyFont="1" applyBorder="1" applyAlignment="1">
      <alignment horizontal="distributed" vertical="center"/>
    </xf>
    <xf numFmtId="0" fontId="10" fillId="0" borderId="2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41" fontId="2" fillId="34" borderId="22" xfId="0" applyNumberFormat="1" applyFont="1" applyFill="1" applyBorder="1" applyAlignment="1" applyProtection="1">
      <alignment horizontal="left" vertical="center" wrapText="1"/>
      <protection locked="0"/>
    </xf>
    <xf numFmtId="41" fontId="0" fillId="34" borderId="12" xfId="0" applyNumberFormat="1" applyFill="1" applyBorder="1" applyAlignment="1" applyProtection="1">
      <alignment horizontal="left" vertical="center" wrapText="1"/>
      <protection locked="0"/>
    </xf>
    <xf numFmtId="41" fontId="0" fillId="34" borderId="23" xfId="0" applyNumberFormat="1" applyFill="1" applyBorder="1" applyAlignment="1" applyProtection="1">
      <alignment horizontal="left" vertical="center" wrapText="1"/>
      <protection locked="0"/>
    </xf>
    <xf numFmtId="41" fontId="0" fillId="34" borderId="14" xfId="0" applyNumberFormat="1" applyFill="1" applyBorder="1" applyAlignment="1" applyProtection="1">
      <alignment horizontal="left" vertical="center" wrapText="1"/>
      <protection locked="0"/>
    </xf>
    <xf numFmtId="0" fontId="5" fillId="0" borderId="46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 horizontal="center"/>
    </xf>
    <xf numFmtId="49" fontId="4" fillId="34" borderId="21" xfId="0" applyNumberFormat="1" applyFont="1" applyFill="1" applyBorder="1" applyAlignment="1" applyProtection="1">
      <alignment horizontal="center" vertical="top" wrapText="1"/>
      <protection locked="0"/>
    </xf>
    <xf numFmtId="49" fontId="4" fillId="34" borderId="25" xfId="0" applyNumberFormat="1" applyFont="1" applyFill="1" applyBorder="1" applyAlignment="1" applyProtection="1">
      <alignment horizontal="center" vertical="top"/>
      <protection locked="0"/>
    </xf>
    <xf numFmtId="41" fontId="2" fillId="34" borderId="21" xfId="0" applyNumberFormat="1" applyFont="1" applyFill="1" applyBorder="1" applyAlignment="1" applyProtection="1">
      <alignment horizontal="center" vertical="center"/>
      <protection locked="0"/>
    </xf>
    <xf numFmtId="41" fontId="2" fillId="34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22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1" fontId="2" fillId="34" borderId="21" xfId="0" applyNumberFormat="1" applyFont="1" applyFill="1" applyBorder="1" applyAlignment="1" applyProtection="1">
      <alignment horizontal="center"/>
      <protection locked="0"/>
    </xf>
    <xf numFmtId="41" fontId="2" fillId="34" borderId="24" xfId="0" applyNumberFormat="1" applyFont="1" applyFill="1" applyBorder="1" applyAlignment="1" applyProtection="1">
      <alignment horizontal="center"/>
      <protection locked="0"/>
    </xf>
    <xf numFmtId="41" fontId="2" fillId="34" borderId="21" xfId="0" applyNumberFormat="1" applyFont="1" applyFill="1" applyBorder="1" applyAlignment="1" applyProtection="1">
      <alignment horizontal="center" vertical="center" wrapText="1"/>
      <protection locked="0"/>
    </xf>
    <xf numFmtId="41" fontId="2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34" borderId="21" xfId="0" applyNumberFormat="1" applyFont="1" applyFill="1" applyBorder="1" applyAlignment="1" applyProtection="1">
      <alignment horizontal="center"/>
      <protection locked="0"/>
    </xf>
    <xf numFmtId="49" fontId="2" fillId="34" borderId="25" xfId="0" applyNumberFormat="1" applyFont="1" applyFill="1" applyBorder="1" applyAlignment="1" applyProtection="1">
      <alignment horizontal="center"/>
      <protection locked="0"/>
    </xf>
    <xf numFmtId="49" fontId="2" fillId="34" borderId="21" xfId="0" applyNumberFormat="1" applyFont="1" applyFill="1" applyBorder="1" applyAlignment="1" applyProtection="1">
      <alignment horizontal="center" vertical="center"/>
      <protection locked="0"/>
    </xf>
    <xf numFmtId="49" fontId="2" fillId="34" borderId="25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5" fillId="0" borderId="12" xfId="0" applyFont="1" applyBorder="1" applyAlignment="1" applyProtection="1">
      <alignment horizontal="left" vertical="center"/>
      <protection/>
    </xf>
    <xf numFmtId="0" fontId="20" fillId="0" borderId="12" xfId="0" applyFont="1" applyBorder="1" applyAlignment="1" applyProtection="1">
      <alignment horizontal="left" vertical="center"/>
      <protection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0" borderId="2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10" fillId="0" borderId="0" xfId="0" applyFont="1" applyBorder="1" applyAlignment="1">
      <alignment horizontal="center"/>
    </xf>
    <xf numFmtId="41" fontId="2" fillId="0" borderId="19" xfId="0" applyNumberFormat="1" applyFont="1" applyBorder="1" applyAlignment="1">
      <alignment horizontal="center" vertical="center" shrinkToFit="1"/>
    </xf>
    <xf numFmtId="41" fontId="2" fillId="0" borderId="15" xfId="0" applyNumberFormat="1" applyFont="1" applyBorder="1" applyAlignment="1">
      <alignment horizontal="center" vertical="center" shrinkToFit="1"/>
    </xf>
    <xf numFmtId="0" fontId="15" fillId="0" borderId="22" xfId="0" applyNumberFormat="1" applyFont="1" applyBorder="1" applyAlignment="1">
      <alignment horizontal="right" vertical="center"/>
    </xf>
    <xf numFmtId="0" fontId="20" fillId="0" borderId="12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vertical="center"/>
    </xf>
    <xf numFmtId="0" fontId="20" fillId="0" borderId="23" xfId="0" applyNumberFormat="1" applyFont="1" applyBorder="1" applyAlignment="1">
      <alignment horizontal="right" vertical="center"/>
    </xf>
    <xf numFmtId="0" fontId="20" fillId="0" borderId="14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vertical="center"/>
    </xf>
    <xf numFmtId="0" fontId="2" fillId="0" borderId="2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 readingOrder="1"/>
    </xf>
    <xf numFmtId="0" fontId="0" fillId="0" borderId="21" xfId="0" applyBorder="1" applyAlignment="1">
      <alignment horizontal="center"/>
    </xf>
    <xf numFmtId="0" fontId="2" fillId="0" borderId="12" xfId="0" applyFont="1" applyBorder="1" applyAlignment="1">
      <alignment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46" xfId="0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47" xfId="0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1" fontId="2" fillId="0" borderId="21" xfId="0" applyNumberFormat="1" applyFont="1" applyBorder="1" applyAlignment="1">
      <alignment horizontal="left" vertical="center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41" fontId="2" fillId="0" borderId="22" xfId="0" applyNumberFormat="1" applyFont="1" applyBorder="1" applyAlignment="1">
      <alignment horizontal="center" vertical="center" wrapText="1"/>
    </xf>
    <xf numFmtId="41" fontId="2" fillId="0" borderId="12" xfId="0" applyNumberFormat="1" applyFont="1" applyBorder="1" applyAlignment="1">
      <alignment horizontal="center" vertical="center" wrapText="1"/>
    </xf>
    <xf numFmtId="41" fontId="2" fillId="0" borderId="46" xfId="0" applyNumberFormat="1" applyFont="1" applyBorder="1" applyAlignment="1">
      <alignment horizontal="center" vertical="center" wrapText="1"/>
    </xf>
    <xf numFmtId="41" fontId="2" fillId="0" borderId="23" xfId="0" applyNumberFormat="1" applyFont="1" applyBorder="1" applyAlignment="1">
      <alignment horizontal="center" vertical="center" wrapText="1"/>
    </xf>
    <xf numFmtId="41" fontId="2" fillId="0" borderId="14" xfId="0" applyNumberFormat="1" applyFont="1" applyBorder="1" applyAlignment="1">
      <alignment horizontal="center" vertical="center" wrapText="1"/>
    </xf>
    <xf numFmtId="41" fontId="2" fillId="0" borderId="47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204" fontId="15" fillId="0" borderId="19" xfId="0" applyNumberFormat="1" applyFont="1" applyBorder="1" applyAlignment="1">
      <alignment horizontal="right" vertical="center"/>
    </xf>
    <xf numFmtId="204" fontId="0" fillId="0" borderId="15" xfId="0" applyNumberFormat="1" applyBorder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9" fontId="5" fillId="34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99" fontId="8" fillId="0" borderId="24" xfId="0" applyNumberFormat="1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46" xfId="0" applyBorder="1" applyAlignment="1">
      <alignment wrapText="1"/>
    </xf>
    <xf numFmtId="0" fontId="0" fillId="0" borderId="2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47" xfId="0" applyBorder="1" applyAlignment="1">
      <alignment wrapText="1"/>
    </xf>
    <xf numFmtId="0" fontId="2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11" fontId="15" fillId="34" borderId="19" xfId="0" applyNumberFormat="1" applyFont="1" applyFill="1" applyBorder="1" applyAlignment="1" applyProtection="1">
      <alignment horizontal="right" vertical="center"/>
      <protection locked="0"/>
    </xf>
    <xf numFmtId="211" fontId="20" fillId="34" borderId="15" xfId="0" applyNumberFormat="1" applyFont="1" applyFill="1" applyBorder="1" applyAlignment="1" applyProtection="1">
      <alignment horizontal="right" vertical="center"/>
      <protection locked="0"/>
    </xf>
    <xf numFmtId="0" fontId="11" fillId="0" borderId="22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23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2" fillId="0" borderId="21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 readingOrder="1"/>
    </xf>
    <xf numFmtId="0" fontId="25" fillId="0" borderId="11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1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textRotation="255"/>
    </xf>
    <xf numFmtId="0" fontId="27" fillId="0" borderId="23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readingOrder="1"/>
    </xf>
    <xf numFmtId="0" fontId="27" fillId="0" borderId="15" xfId="0" applyFont="1" applyBorder="1" applyAlignment="1">
      <alignment horizontal="center" vertical="center" readingOrder="1"/>
    </xf>
    <xf numFmtId="0" fontId="4" fillId="0" borderId="19" xfId="0" applyFont="1" applyBorder="1" applyAlignment="1">
      <alignment horizontal="center" vertical="center" readingOrder="1"/>
    </xf>
    <xf numFmtId="0" fontId="0" fillId="0" borderId="15" xfId="0" applyBorder="1" applyAlignment="1">
      <alignment horizontal="center" vertical="center" readingOrder="1"/>
    </xf>
    <xf numFmtId="0" fontId="2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0" fillId="0" borderId="2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2" fillId="0" borderId="11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5" fillId="34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7" fillId="0" borderId="13" xfId="0" applyFont="1" applyBorder="1" applyAlignment="1">
      <alignment horizontal="center" vertical="center" textRotation="255"/>
    </xf>
    <xf numFmtId="0" fontId="0" fillId="0" borderId="0" xfId="0" applyAlignment="1">
      <alignment horizontal="center"/>
    </xf>
    <xf numFmtId="41" fontId="2" fillId="0" borderId="21" xfId="0" applyNumberFormat="1" applyFont="1" applyBorder="1" applyAlignment="1">
      <alignment horizontal="center" vertical="center" wrapText="1"/>
    </xf>
    <xf numFmtId="41" fontId="2" fillId="0" borderId="2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11" fillId="0" borderId="22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14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2" fillId="34" borderId="11" xfId="0" applyFont="1" applyFill="1" applyBorder="1" applyAlignment="1">
      <alignment horizontal="center" vertical="center" textRotation="255"/>
    </xf>
    <xf numFmtId="49" fontId="5" fillId="34" borderId="21" xfId="0" applyNumberFormat="1" applyFont="1" applyFill="1" applyBorder="1" applyAlignment="1" applyProtection="1">
      <alignment vertical="center"/>
      <protection locked="0"/>
    </xf>
    <xf numFmtId="49" fontId="5" fillId="34" borderId="24" xfId="0" applyNumberFormat="1" applyFont="1" applyFill="1" applyBorder="1" applyAlignment="1" applyProtection="1">
      <alignment vertical="center"/>
      <protection locked="0"/>
    </xf>
    <xf numFmtId="49" fontId="5" fillId="34" borderId="25" xfId="0" applyNumberFormat="1" applyFont="1" applyFill="1" applyBorder="1" applyAlignment="1" applyProtection="1">
      <alignment vertical="center"/>
      <protection locked="0"/>
    </xf>
    <xf numFmtId="41" fontId="2" fillId="34" borderId="21" xfId="0" applyNumberFormat="1" applyFont="1" applyFill="1" applyBorder="1" applyAlignment="1" applyProtection="1">
      <alignment horizontal="left" vertical="center"/>
      <protection locked="0"/>
    </xf>
    <xf numFmtId="41" fontId="2" fillId="34" borderId="24" xfId="0" applyNumberFormat="1" applyFont="1" applyFill="1" applyBorder="1" applyAlignment="1" applyProtection="1">
      <alignment horizontal="left" vertical="center"/>
      <protection locked="0"/>
    </xf>
    <xf numFmtId="41" fontId="2" fillId="34" borderId="21" xfId="0" applyNumberFormat="1" applyFont="1" applyFill="1" applyBorder="1" applyAlignment="1" applyProtection="1">
      <alignment horizontal="left"/>
      <protection locked="0"/>
    </xf>
    <xf numFmtId="41" fontId="2" fillId="34" borderId="24" xfId="0" applyNumberFormat="1" applyFont="1" applyFill="1" applyBorder="1" applyAlignment="1" applyProtection="1">
      <alignment horizontal="left"/>
      <protection locked="0"/>
    </xf>
    <xf numFmtId="0" fontId="0" fillId="0" borderId="22" xfId="0" applyBorder="1" applyAlignment="1">
      <alignment horizontal="center"/>
    </xf>
    <xf numFmtId="49" fontId="2" fillId="34" borderId="11" xfId="0" applyNumberFormat="1" applyFont="1" applyFill="1" applyBorder="1" applyAlignment="1" applyProtection="1">
      <alignment horizontal="left" vertical="center"/>
      <protection locked="0"/>
    </xf>
    <xf numFmtId="49" fontId="2" fillId="34" borderId="21" xfId="0" applyNumberFormat="1" applyFont="1" applyFill="1" applyBorder="1" applyAlignment="1" applyProtection="1">
      <alignment vertical="center"/>
      <protection locked="0"/>
    </xf>
    <xf numFmtId="49" fontId="2" fillId="34" borderId="24" xfId="0" applyNumberFormat="1" applyFont="1" applyFill="1" applyBorder="1" applyAlignment="1" applyProtection="1">
      <alignment vertical="center"/>
      <protection locked="0"/>
    </xf>
    <xf numFmtId="49" fontId="2" fillId="34" borderId="25" xfId="0" applyNumberFormat="1" applyFont="1" applyFill="1" applyBorder="1" applyAlignment="1" applyProtection="1">
      <alignment vertical="center"/>
      <protection locked="0"/>
    </xf>
    <xf numFmtId="49" fontId="2" fillId="34" borderId="11" xfId="0" applyNumberFormat="1" applyFont="1" applyFill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center" vertical="center" shrinkToFit="1"/>
      <protection/>
    </xf>
    <xf numFmtId="0" fontId="0" fillId="0" borderId="25" xfId="0" applyBorder="1" applyAlignment="1">
      <alignment horizontal="center" vertical="center" shrinkToFit="1"/>
    </xf>
    <xf numFmtId="0" fontId="2" fillId="0" borderId="28" xfId="0" applyFont="1" applyBorder="1" applyAlignment="1" applyProtection="1">
      <alignment horizontal="left" vertical="center" wrapText="1"/>
      <protection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49" fontId="6" fillId="0" borderId="0" xfId="0" applyNumberFormat="1" applyFont="1" applyBorder="1" applyAlignment="1">
      <alignment vertical="top"/>
    </xf>
    <xf numFmtId="0" fontId="0" fillId="0" borderId="32" xfId="0" applyBorder="1" applyAlignment="1">
      <alignment vertical="center"/>
    </xf>
    <xf numFmtId="0" fontId="2" fillId="0" borderId="51" xfId="0" applyFont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49" fontId="6" fillId="0" borderId="0" xfId="0" applyNumberFormat="1" applyFont="1" applyBorder="1" applyAlignment="1">
      <alignment wrapText="1"/>
    </xf>
    <xf numFmtId="0" fontId="27" fillId="0" borderId="32" xfId="0" applyFont="1" applyBorder="1" applyAlignment="1">
      <alignment wrapText="1"/>
    </xf>
    <xf numFmtId="49" fontId="6" fillId="0" borderId="28" xfId="0" applyNumberFormat="1" applyFont="1" applyBorder="1" applyAlignment="1">
      <alignment wrapText="1"/>
    </xf>
    <xf numFmtId="0" fontId="27" fillId="0" borderId="29" xfId="0" applyFont="1" applyBorder="1" applyAlignment="1">
      <alignment wrapText="1"/>
    </xf>
    <xf numFmtId="0" fontId="27" fillId="0" borderId="30" xfId="0" applyFont="1" applyBorder="1" applyAlignment="1">
      <alignment wrapText="1"/>
    </xf>
    <xf numFmtId="49" fontId="2" fillId="0" borderId="26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49" fontId="6" fillId="0" borderId="40" xfId="0" applyNumberFormat="1" applyFont="1" applyBorder="1" applyAlignment="1">
      <alignment vertical="top" wrapText="1"/>
    </xf>
    <xf numFmtId="0" fontId="27" fillId="0" borderId="40" xfId="0" applyFont="1" applyBorder="1" applyAlignment="1">
      <alignment vertical="top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東100預算資料99112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樣式 1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G10" sqref="G10:H13"/>
    </sheetView>
  </sheetViews>
  <sheetFormatPr defaultColWidth="9.00390625" defaultRowHeight="16.5"/>
  <cols>
    <col min="1" max="1" width="7.25390625" style="22" customWidth="1"/>
    <col min="2" max="2" width="18.25390625" style="22" customWidth="1"/>
    <col min="3" max="3" width="11.625" style="22" customWidth="1"/>
    <col min="4" max="4" width="2.625" style="22" customWidth="1"/>
    <col min="5" max="6" width="7.125" style="22" customWidth="1"/>
    <col min="7" max="7" width="8.50390625" style="22" customWidth="1"/>
    <col min="8" max="8" width="12.25390625" style="22" customWidth="1"/>
    <col min="9" max="9" width="21.50390625" style="22" customWidth="1"/>
    <col min="10" max="11" width="3.125" style="22" customWidth="1"/>
    <col min="12" max="12" width="4.50390625" style="22" customWidth="1"/>
    <col min="13" max="13" width="3.125" style="22" customWidth="1"/>
    <col min="14" max="14" width="3.75390625" style="22" customWidth="1"/>
    <col min="15" max="15" width="9.00390625" style="22" customWidth="1"/>
    <col min="16" max="16" width="3.625" style="22" customWidth="1"/>
    <col min="17" max="17" width="3.50390625" style="22" customWidth="1"/>
    <col min="18" max="18" width="2.625" style="22" customWidth="1"/>
    <col min="19" max="16384" width="9.00390625" style="22" customWidth="1"/>
  </cols>
  <sheetData>
    <row r="1" spans="1:9" s="20" customFormat="1" ht="19.5" customHeight="1">
      <c r="A1" s="335" t="s">
        <v>421</v>
      </c>
      <c r="B1" s="336"/>
      <c r="C1" s="336"/>
      <c r="D1" s="336"/>
      <c r="E1" s="336"/>
      <c r="F1" s="40"/>
      <c r="G1" s="40"/>
      <c r="H1" s="19"/>
      <c r="I1" s="97"/>
    </row>
    <row r="2" spans="1:19" ht="19.5" customHeight="1">
      <c r="A2" s="19" t="s">
        <v>423</v>
      </c>
      <c r="B2" s="40"/>
      <c r="C2" s="40"/>
      <c r="D2" s="40"/>
      <c r="E2" s="117"/>
      <c r="F2" s="41"/>
      <c r="G2" s="41"/>
      <c r="H2" s="21"/>
      <c r="I2" s="109" t="s">
        <v>431</v>
      </c>
      <c r="S2" s="23"/>
    </row>
    <row r="3" spans="1:9" s="24" customFormat="1" ht="15.75" customHeight="1">
      <c r="A3" s="337" t="s">
        <v>185</v>
      </c>
      <c r="B3" s="342" t="s">
        <v>186</v>
      </c>
      <c r="C3" s="343"/>
      <c r="D3" s="344"/>
      <c r="E3" s="345"/>
      <c r="F3" s="364" t="s">
        <v>890</v>
      </c>
      <c r="G3" s="365"/>
      <c r="H3" s="366"/>
      <c r="I3" s="389" t="s">
        <v>524</v>
      </c>
    </row>
    <row r="4" spans="1:17" s="24" customFormat="1" ht="15.75" customHeight="1">
      <c r="A4" s="338"/>
      <c r="B4" s="346"/>
      <c r="C4" s="347"/>
      <c r="D4" s="348"/>
      <c r="E4" s="349"/>
      <c r="F4" s="367"/>
      <c r="G4" s="368"/>
      <c r="H4" s="369"/>
      <c r="I4" s="390"/>
      <c r="Q4" s="25"/>
    </row>
    <row r="5" spans="1:17" s="24" customFormat="1" ht="15.75" customHeight="1">
      <c r="A5" s="339"/>
      <c r="B5" s="96" t="s">
        <v>202</v>
      </c>
      <c r="C5" s="309" t="s">
        <v>180</v>
      </c>
      <c r="D5" s="340"/>
      <c r="E5" s="341"/>
      <c r="F5" s="370" t="s">
        <v>818</v>
      </c>
      <c r="G5" s="371"/>
      <c r="H5" s="288"/>
      <c r="I5" s="391"/>
      <c r="Q5" s="26"/>
    </row>
    <row r="6" spans="1:17" ht="39.75" customHeight="1">
      <c r="A6" s="360"/>
      <c r="B6" s="351" t="str">
        <f>VLOOKUP('預算內請購單'!F3,'科目簡表'!H4:L97,2,FALSE)</f>
        <v>各校經常門分支計畫</v>
      </c>
      <c r="C6" s="379" t="str">
        <f>VLOOKUP('預算內請購單'!F3,'科目簡表'!H4:L97,3,FALSE)</f>
        <v>用人費用</v>
      </c>
      <c r="D6" s="380"/>
      <c r="E6" s="381"/>
      <c r="F6" s="374" t="str">
        <f>VLOOKUP('預算內請購單'!F3,'科目簡表'!H4:L97,4,FALSE)</f>
        <v>福利費</v>
      </c>
      <c r="G6" s="377"/>
      <c r="H6" s="378"/>
      <c r="I6" s="387">
        <f>H25</f>
        <v>0</v>
      </c>
      <c r="Q6" s="27"/>
    </row>
    <row r="7" spans="1:9" ht="39.75" customHeight="1">
      <c r="A7" s="360"/>
      <c r="B7" s="352"/>
      <c r="C7" s="382"/>
      <c r="D7" s="383"/>
      <c r="E7" s="384"/>
      <c r="F7" s="374" t="str">
        <f>VLOOKUP('預算內請購單'!F3,'科目簡表'!H4:L97,5,FALSE)</f>
        <v>體育活動費</v>
      </c>
      <c r="G7" s="375"/>
      <c r="H7" s="376"/>
      <c r="I7" s="388"/>
    </row>
    <row r="8" spans="1:9" ht="3.75" customHeight="1">
      <c r="A8" s="359"/>
      <c r="B8" s="359"/>
      <c r="C8" s="359"/>
      <c r="D8" s="359"/>
      <c r="E8" s="359"/>
      <c r="F8" s="359"/>
      <c r="G8" s="359"/>
      <c r="H8" s="359"/>
      <c r="I8" s="359"/>
    </row>
    <row r="9" spans="1:15" s="24" customFormat="1" ht="18" customHeight="1">
      <c r="A9" s="320" t="s">
        <v>415</v>
      </c>
      <c r="B9" s="321"/>
      <c r="C9" s="320" t="s">
        <v>416</v>
      </c>
      <c r="D9" s="321"/>
      <c r="E9" s="321"/>
      <c r="F9" s="321"/>
      <c r="G9" s="320" t="s">
        <v>417</v>
      </c>
      <c r="H9" s="321"/>
      <c r="I9" s="101" t="s">
        <v>418</v>
      </c>
      <c r="O9" s="350"/>
    </row>
    <row r="10" spans="1:15" s="24" customFormat="1" ht="36" customHeight="1">
      <c r="A10" s="111" t="s">
        <v>426</v>
      </c>
      <c r="B10" s="103"/>
      <c r="C10" s="110" t="s">
        <v>430</v>
      </c>
      <c r="D10" s="270"/>
      <c r="E10" s="333"/>
      <c r="F10" s="334"/>
      <c r="G10" s="322"/>
      <c r="H10" s="322"/>
      <c r="I10" s="322"/>
      <c r="O10" s="350"/>
    </row>
    <row r="11" spans="1:9" s="24" customFormat="1" ht="36.75" customHeight="1">
      <c r="A11" s="111" t="s">
        <v>427</v>
      </c>
      <c r="B11" s="103"/>
      <c r="C11" s="361" t="s">
        <v>757</v>
      </c>
      <c r="D11" s="270"/>
      <c r="E11" s="333"/>
      <c r="F11" s="334"/>
      <c r="G11" s="323"/>
      <c r="H11" s="323"/>
      <c r="I11" s="323"/>
    </row>
    <row r="12" spans="1:9" s="24" customFormat="1" ht="36.75" customHeight="1">
      <c r="A12" s="111" t="s">
        <v>428</v>
      </c>
      <c r="B12" s="103"/>
      <c r="C12" s="361"/>
      <c r="D12" s="362"/>
      <c r="E12" s="333"/>
      <c r="F12" s="334"/>
      <c r="G12" s="323"/>
      <c r="H12" s="323"/>
      <c r="I12" s="323"/>
    </row>
    <row r="13" spans="1:9" s="24" customFormat="1" ht="37.5" customHeight="1">
      <c r="A13" s="111" t="s">
        <v>429</v>
      </c>
      <c r="B13" s="103"/>
      <c r="C13" s="111" t="s">
        <v>429</v>
      </c>
      <c r="D13" s="270"/>
      <c r="E13" s="333"/>
      <c r="F13" s="334"/>
      <c r="G13" s="325"/>
      <c r="H13" s="325"/>
      <c r="I13" s="324"/>
    </row>
    <row r="14" spans="1:9" ht="24" customHeight="1">
      <c r="A14" s="319" t="s">
        <v>425</v>
      </c>
      <c r="B14" s="319"/>
      <c r="C14" s="319"/>
      <c r="D14" s="319"/>
      <c r="E14" s="319"/>
      <c r="F14" s="319"/>
      <c r="G14" s="319"/>
      <c r="H14" s="319"/>
      <c r="I14" s="319"/>
    </row>
    <row r="15" spans="1:9" s="30" customFormat="1" ht="13.5" customHeight="1">
      <c r="A15" s="353" t="s">
        <v>911</v>
      </c>
      <c r="B15" s="354"/>
      <c r="C15" s="354"/>
      <c r="D15" s="355"/>
      <c r="E15" s="355"/>
      <c r="F15" s="328" t="s">
        <v>419</v>
      </c>
      <c r="G15" s="329"/>
      <c r="H15" s="330"/>
      <c r="I15" s="227" t="s">
        <v>883</v>
      </c>
    </row>
    <row r="16" spans="1:20" ht="13.5" customHeight="1">
      <c r="A16" s="356"/>
      <c r="B16" s="357"/>
      <c r="C16" s="357"/>
      <c r="D16" s="358"/>
      <c r="E16" s="358"/>
      <c r="F16" s="331"/>
      <c r="G16" s="331"/>
      <c r="H16" s="332"/>
      <c r="I16" s="228" t="s">
        <v>820</v>
      </c>
      <c r="T16" s="23"/>
    </row>
    <row r="17" spans="1:11" s="32" customFormat="1" ht="15.75" customHeight="1">
      <c r="A17" s="307" t="s">
        <v>187</v>
      </c>
      <c r="B17" s="326"/>
      <c r="C17" s="307" t="s">
        <v>411</v>
      </c>
      <c r="D17" s="385"/>
      <c r="E17" s="307" t="s">
        <v>412</v>
      </c>
      <c r="F17" s="307" t="s">
        <v>413</v>
      </c>
      <c r="G17" s="270" t="s">
        <v>188</v>
      </c>
      <c r="H17" s="282"/>
      <c r="I17" s="317" t="s">
        <v>189</v>
      </c>
      <c r="J17" s="31"/>
      <c r="K17" s="31"/>
    </row>
    <row r="18" spans="1:11" s="32" customFormat="1" ht="15.75" customHeight="1">
      <c r="A18" s="308"/>
      <c r="B18" s="327"/>
      <c r="C18" s="308"/>
      <c r="D18" s="386"/>
      <c r="E18" s="308"/>
      <c r="F18" s="308"/>
      <c r="G18" s="96" t="s">
        <v>190</v>
      </c>
      <c r="H18" s="112" t="s">
        <v>191</v>
      </c>
      <c r="I18" s="318"/>
      <c r="J18" s="31"/>
      <c r="K18" s="31"/>
    </row>
    <row r="19" spans="1:11" ht="30.75" customHeight="1">
      <c r="A19" s="291"/>
      <c r="B19" s="292"/>
      <c r="C19" s="289"/>
      <c r="D19" s="290"/>
      <c r="E19" s="251"/>
      <c r="F19" s="263"/>
      <c r="G19" s="263"/>
      <c r="H19" s="264"/>
      <c r="I19" s="258"/>
      <c r="J19" s="27"/>
      <c r="K19" s="27"/>
    </row>
    <row r="20" spans="1:11" ht="32.25" customHeight="1">
      <c r="A20" s="291"/>
      <c r="B20" s="292"/>
      <c r="C20" s="289"/>
      <c r="D20" s="290"/>
      <c r="E20" s="251"/>
      <c r="F20" s="263"/>
      <c r="G20" s="263"/>
      <c r="H20" s="264"/>
      <c r="I20" s="256"/>
      <c r="J20" s="27"/>
      <c r="K20" s="27"/>
    </row>
    <row r="21" spans="1:11" ht="24.75" customHeight="1">
      <c r="A21" s="291"/>
      <c r="B21" s="292"/>
      <c r="C21" s="313"/>
      <c r="D21" s="314"/>
      <c r="E21" s="251"/>
      <c r="F21" s="263"/>
      <c r="G21" s="263"/>
      <c r="H21" s="264"/>
      <c r="I21" s="257"/>
      <c r="J21" s="27"/>
      <c r="K21" s="27"/>
    </row>
    <row r="22" spans="1:16" ht="30.75" customHeight="1">
      <c r="A22" s="305"/>
      <c r="B22" s="306"/>
      <c r="C22" s="289"/>
      <c r="D22" s="290"/>
      <c r="E22" s="251"/>
      <c r="F22" s="263"/>
      <c r="G22" s="263"/>
      <c r="H22" s="264"/>
      <c r="I22" s="106"/>
      <c r="J22" s="27"/>
      <c r="K22" s="27"/>
      <c r="P22" s="27"/>
    </row>
    <row r="23" spans="1:12" ht="24.75" customHeight="1">
      <c r="A23" s="291"/>
      <c r="B23" s="292"/>
      <c r="C23" s="311"/>
      <c r="D23" s="312"/>
      <c r="E23" s="251"/>
      <c r="F23" s="262"/>
      <c r="G23" s="265"/>
      <c r="H23" s="250"/>
      <c r="I23" s="106"/>
      <c r="J23" s="26"/>
      <c r="K23" s="26"/>
      <c r="L23" s="26"/>
    </row>
    <row r="24" spans="1:11" ht="24.75" customHeight="1">
      <c r="A24" s="303"/>
      <c r="B24" s="304"/>
      <c r="C24" s="311"/>
      <c r="D24" s="312"/>
      <c r="E24" s="251"/>
      <c r="F24" s="251"/>
      <c r="G24" s="265"/>
      <c r="H24" s="250"/>
      <c r="I24" s="106"/>
      <c r="J24" s="27"/>
      <c r="K24" s="27"/>
    </row>
    <row r="25" spans="1:11" ht="24.75" customHeight="1">
      <c r="A25" s="309" t="s">
        <v>205</v>
      </c>
      <c r="B25" s="310"/>
      <c r="C25" s="315"/>
      <c r="D25" s="316"/>
      <c r="E25" s="96"/>
      <c r="F25" s="96"/>
      <c r="G25" s="96"/>
      <c r="H25" s="95">
        <f>SUM(H19:H24)</f>
        <v>0</v>
      </c>
      <c r="I25" s="106"/>
      <c r="J25" s="27"/>
      <c r="K25" s="27"/>
    </row>
    <row r="26" spans="1:11" ht="24" customHeight="1">
      <c r="A26" s="272" t="s">
        <v>420</v>
      </c>
      <c r="B26" s="273"/>
      <c r="C26" s="273"/>
      <c r="D26" s="273"/>
      <c r="E26" s="273"/>
      <c r="F26" s="273"/>
      <c r="G26" s="268" t="s">
        <v>177</v>
      </c>
      <c r="H26" s="269"/>
      <c r="I26" s="187" t="s">
        <v>744</v>
      </c>
      <c r="J26" s="27"/>
      <c r="K26" s="27"/>
    </row>
    <row r="27" spans="1:11" ht="24" customHeight="1">
      <c r="A27" s="274"/>
      <c r="B27" s="275"/>
      <c r="C27" s="275"/>
      <c r="D27" s="275"/>
      <c r="E27" s="275"/>
      <c r="F27" s="275"/>
      <c r="G27" s="268" t="s">
        <v>178</v>
      </c>
      <c r="H27" s="269"/>
      <c r="I27" s="230"/>
      <c r="J27" s="27"/>
      <c r="K27" s="27"/>
    </row>
    <row r="28" spans="1:11" s="29" customFormat="1" ht="24" customHeight="1">
      <c r="A28" s="276"/>
      <c r="B28" s="277"/>
      <c r="C28" s="277"/>
      <c r="D28" s="277"/>
      <c r="E28" s="277"/>
      <c r="F28" s="277"/>
      <c r="G28" s="268" t="s">
        <v>179</v>
      </c>
      <c r="H28" s="269"/>
      <c r="I28" s="231" t="s">
        <v>404</v>
      </c>
      <c r="J28" s="28"/>
      <c r="K28" s="28"/>
    </row>
    <row r="29" spans="1:9" s="29" customFormat="1" ht="19.5" customHeight="1">
      <c r="A29" s="270" t="s">
        <v>192</v>
      </c>
      <c r="B29" s="271"/>
      <c r="C29" s="270" t="s">
        <v>193</v>
      </c>
      <c r="D29" s="271"/>
      <c r="E29" s="271"/>
      <c r="F29" s="271"/>
      <c r="G29" s="281" t="s">
        <v>414</v>
      </c>
      <c r="H29" s="282"/>
      <c r="I29" s="98" t="s">
        <v>406</v>
      </c>
    </row>
    <row r="30" spans="1:9" s="20" customFormat="1" ht="13.5" customHeight="1">
      <c r="A30" s="295" t="s">
        <v>194</v>
      </c>
      <c r="B30" s="293"/>
      <c r="C30" s="104" t="s">
        <v>195</v>
      </c>
      <c r="D30" s="33"/>
      <c r="E30" s="33"/>
      <c r="F30" s="33"/>
      <c r="G30" s="283"/>
      <c r="H30" s="278"/>
      <c r="I30" s="278"/>
    </row>
    <row r="31" spans="1:9" s="20" customFormat="1" ht="13.5" customHeight="1">
      <c r="A31" s="296"/>
      <c r="B31" s="301"/>
      <c r="C31" s="34" t="s">
        <v>196</v>
      </c>
      <c r="D31" s="35"/>
      <c r="E31" s="35"/>
      <c r="F31" s="35"/>
      <c r="G31" s="284"/>
      <c r="H31" s="279"/>
      <c r="I31" s="279"/>
    </row>
    <row r="32" spans="1:9" s="20" customFormat="1" ht="13.5" customHeight="1">
      <c r="A32" s="296"/>
      <c r="B32" s="301"/>
      <c r="C32" s="105" t="s">
        <v>197</v>
      </c>
      <c r="D32" s="35"/>
      <c r="E32" s="35"/>
      <c r="F32" s="35"/>
      <c r="G32" s="284"/>
      <c r="H32" s="279"/>
      <c r="I32" s="279"/>
    </row>
    <row r="33" spans="1:9" s="29" customFormat="1" ht="12" customHeight="1">
      <c r="A33" s="296"/>
      <c r="B33" s="301"/>
      <c r="C33" s="372" t="s">
        <v>302</v>
      </c>
      <c r="D33" s="283"/>
      <c r="E33" s="302"/>
      <c r="F33" s="278"/>
      <c r="G33" s="284"/>
      <c r="H33" s="279"/>
      <c r="I33" s="279"/>
    </row>
    <row r="34" spans="1:9" s="29" customFormat="1" ht="24" customHeight="1">
      <c r="A34" s="297" t="s">
        <v>206</v>
      </c>
      <c r="B34" s="293"/>
      <c r="C34" s="373"/>
      <c r="D34" s="299"/>
      <c r="E34" s="300"/>
      <c r="F34" s="280"/>
      <c r="G34" s="285"/>
      <c r="H34" s="286"/>
      <c r="I34" s="279"/>
    </row>
    <row r="35" spans="1:9" s="29" customFormat="1" ht="37.5" customHeight="1">
      <c r="A35" s="298"/>
      <c r="B35" s="294"/>
      <c r="C35" s="108" t="s">
        <v>324</v>
      </c>
      <c r="D35" s="299"/>
      <c r="E35" s="300"/>
      <c r="F35" s="280"/>
      <c r="G35" s="287"/>
      <c r="H35" s="288"/>
      <c r="I35" s="280"/>
    </row>
    <row r="36" spans="1:9" ht="23.25" customHeight="1">
      <c r="A36" s="363"/>
      <c r="B36" s="363"/>
      <c r="C36" s="363"/>
      <c r="D36" s="363"/>
      <c r="E36" s="363"/>
      <c r="F36" s="363"/>
      <c r="G36" s="363"/>
      <c r="H36" s="363"/>
      <c r="I36" s="363"/>
    </row>
  </sheetData>
  <sheetProtection/>
  <mergeCells count="66">
    <mergeCell ref="A36:I36"/>
    <mergeCell ref="F3:H4"/>
    <mergeCell ref="F5:H5"/>
    <mergeCell ref="C33:C34"/>
    <mergeCell ref="F7:H7"/>
    <mergeCell ref="F6:H6"/>
    <mergeCell ref="C6:E7"/>
    <mergeCell ref="C17:D18"/>
    <mergeCell ref="I6:I7"/>
    <mergeCell ref="I3:I5"/>
    <mergeCell ref="O9:O10"/>
    <mergeCell ref="B6:B7"/>
    <mergeCell ref="A15:E16"/>
    <mergeCell ref="A9:B9"/>
    <mergeCell ref="C9:F9"/>
    <mergeCell ref="D10:F10"/>
    <mergeCell ref="A8:I8"/>
    <mergeCell ref="A6:A7"/>
    <mergeCell ref="C11:C12"/>
    <mergeCell ref="D11:F12"/>
    <mergeCell ref="D13:F13"/>
    <mergeCell ref="A1:C1"/>
    <mergeCell ref="D1:E1"/>
    <mergeCell ref="A3:A5"/>
    <mergeCell ref="C5:E5"/>
    <mergeCell ref="B3:E4"/>
    <mergeCell ref="C25:D25"/>
    <mergeCell ref="I17:I18"/>
    <mergeCell ref="A14:I14"/>
    <mergeCell ref="G9:H9"/>
    <mergeCell ref="I10:I13"/>
    <mergeCell ref="G10:H13"/>
    <mergeCell ref="A17:B18"/>
    <mergeCell ref="F15:H16"/>
    <mergeCell ref="F17:F18"/>
    <mergeCell ref="G17:H17"/>
    <mergeCell ref="A24:B24"/>
    <mergeCell ref="A22:B22"/>
    <mergeCell ref="E17:E18"/>
    <mergeCell ref="A25:B25"/>
    <mergeCell ref="C24:D24"/>
    <mergeCell ref="A21:B21"/>
    <mergeCell ref="C21:D21"/>
    <mergeCell ref="C22:D22"/>
    <mergeCell ref="C23:D23"/>
    <mergeCell ref="A23:B23"/>
    <mergeCell ref="C19:D19"/>
    <mergeCell ref="A19:B19"/>
    <mergeCell ref="A20:B20"/>
    <mergeCell ref="C20:D20"/>
    <mergeCell ref="B34:B35"/>
    <mergeCell ref="A30:A33"/>
    <mergeCell ref="A34:A35"/>
    <mergeCell ref="D35:F35"/>
    <mergeCell ref="B30:B33"/>
    <mergeCell ref="D33:F34"/>
    <mergeCell ref="G26:H26"/>
    <mergeCell ref="G27:H27"/>
    <mergeCell ref="A29:B29"/>
    <mergeCell ref="A26:F26"/>
    <mergeCell ref="A27:F28"/>
    <mergeCell ref="I30:I35"/>
    <mergeCell ref="G29:H29"/>
    <mergeCell ref="G28:H28"/>
    <mergeCell ref="C29:F29"/>
    <mergeCell ref="G30:H35"/>
  </mergeCells>
  <printOptions/>
  <pageMargins left="0.4" right="0.17" top="0.44" bottom="0.22" header="0.32" footer="0.2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7"/>
  <sheetViews>
    <sheetView zoomScale="75" zoomScaleNormal="75" zoomScalePageLayoutView="0" workbookViewId="0" topLeftCell="H41">
      <selection activeCell="I43" sqref="I43"/>
    </sheetView>
  </sheetViews>
  <sheetFormatPr defaultColWidth="9.00390625" defaultRowHeight="16.5"/>
  <cols>
    <col min="1" max="2" width="4.375" style="1" customWidth="1"/>
    <col min="3" max="3" width="15.875" style="246" customWidth="1"/>
    <col min="4" max="4" width="16.625" style="1" customWidth="1"/>
    <col min="5" max="5" width="64.875" style="246" customWidth="1"/>
    <col min="6" max="6" width="4.625" style="1" customWidth="1"/>
    <col min="7" max="7" width="8.00390625" style="8" customWidth="1"/>
    <col min="8" max="8" width="8.125" style="1" customWidth="1"/>
    <col min="9" max="9" width="24.875" style="1" customWidth="1"/>
    <col min="10" max="10" width="17.125" style="1" customWidth="1"/>
    <col min="11" max="11" width="28.50390625" style="1" bestFit="1" customWidth="1"/>
    <col min="12" max="12" width="27.50390625" style="1" customWidth="1"/>
    <col min="13" max="13" width="38.00390625" style="1" customWidth="1"/>
    <col min="14" max="14" width="4.75390625" style="1" customWidth="1"/>
    <col min="15" max="17" width="6.75390625" style="1" customWidth="1"/>
    <col min="18" max="18" width="8.75390625" style="1" customWidth="1"/>
    <col min="19" max="19" width="16.75390625" style="1" customWidth="1"/>
    <col min="20" max="20" width="3.75390625" style="1" customWidth="1"/>
    <col min="21" max="27" width="2.75390625" style="1" customWidth="1"/>
    <col min="28" max="16384" width="8.875" style="1" customWidth="1"/>
  </cols>
  <sheetData>
    <row r="1" spans="2:6" ht="15.75">
      <c r="B1" s="120"/>
      <c r="C1" s="237"/>
      <c r="D1" s="8"/>
      <c r="E1" s="237"/>
      <c r="F1" s="4"/>
    </row>
    <row r="2" spans="2:13" ht="54" customHeight="1">
      <c r="B2" s="121"/>
      <c r="C2" s="126" t="s">
        <v>528</v>
      </c>
      <c r="D2" s="123"/>
      <c r="E2" s="238"/>
      <c r="F2" s="4"/>
      <c r="H2" s="494" t="s">
        <v>346</v>
      </c>
      <c r="I2" s="494"/>
      <c r="J2" s="494"/>
      <c r="K2" s="494"/>
      <c r="L2" s="494"/>
      <c r="M2" s="494"/>
    </row>
    <row r="3" spans="2:13" ht="72" customHeight="1">
      <c r="B3" s="122"/>
      <c r="C3" s="127" t="s">
        <v>535</v>
      </c>
      <c r="D3" s="124"/>
      <c r="E3" s="239"/>
      <c r="F3" s="4"/>
      <c r="H3" s="38" t="s">
        <v>347</v>
      </c>
      <c r="I3" s="38" t="s">
        <v>202</v>
      </c>
      <c r="J3" s="53" t="s">
        <v>180</v>
      </c>
      <c r="K3" s="53" t="s">
        <v>348</v>
      </c>
      <c r="L3" s="53" t="s">
        <v>349</v>
      </c>
      <c r="M3" s="39" t="s">
        <v>350</v>
      </c>
    </row>
    <row r="4" spans="2:13" ht="30" customHeight="1">
      <c r="B4" s="3"/>
      <c r="C4" s="38" t="s">
        <v>347</v>
      </c>
      <c r="D4" s="495" t="s">
        <v>517</v>
      </c>
      <c r="E4" s="496"/>
      <c r="F4" s="4"/>
      <c r="H4" s="17">
        <v>113</v>
      </c>
      <c r="I4" s="18" t="s">
        <v>399</v>
      </c>
      <c r="J4" s="208" t="s">
        <v>355</v>
      </c>
      <c r="K4" s="54" t="s">
        <v>356</v>
      </c>
      <c r="L4" s="54" t="s">
        <v>398</v>
      </c>
      <c r="M4" s="47" t="s">
        <v>184</v>
      </c>
    </row>
    <row r="5" spans="2:13" ht="30" customHeight="1">
      <c r="B5" s="6"/>
      <c r="C5" s="247" t="s">
        <v>526</v>
      </c>
      <c r="D5" s="15" t="s">
        <v>204</v>
      </c>
      <c r="E5" s="240" t="s">
        <v>474</v>
      </c>
      <c r="F5" s="4"/>
      <c r="H5" s="17">
        <v>114</v>
      </c>
      <c r="I5" s="18" t="s">
        <v>181</v>
      </c>
      <c r="J5" s="54" t="s">
        <v>355</v>
      </c>
      <c r="K5" s="54" t="s">
        <v>356</v>
      </c>
      <c r="L5" s="54" t="s">
        <v>357</v>
      </c>
      <c r="M5" s="42" t="s">
        <v>358</v>
      </c>
    </row>
    <row r="6" spans="2:13" ht="30" customHeight="1">
      <c r="B6" s="7"/>
      <c r="C6" s="247" t="s">
        <v>435</v>
      </c>
      <c r="D6" s="15" t="s">
        <v>204</v>
      </c>
      <c r="E6" s="240" t="s">
        <v>1005</v>
      </c>
      <c r="F6" s="4"/>
      <c r="H6" s="17">
        <v>122</v>
      </c>
      <c r="I6" s="18" t="s">
        <v>181</v>
      </c>
      <c r="J6" s="54" t="s">
        <v>355</v>
      </c>
      <c r="K6" s="54" t="s">
        <v>198</v>
      </c>
      <c r="L6" s="54" t="s">
        <v>199</v>
      </c>
      <c r="M6" s="47" t="s">
        <v>200</v>
      </c>
    </row>
    <row r="7" spans="2:13" ht="30" customHeight="1">
      <c r="B7" s="7"/>
      <c r="C7" s="247" t="s">
        <v>436</v>
      </c>
      <c r="D7" s="15" t="s">
        <v>204</v>
      </c>
      <c r="E7" s="240" t="s">
        <v>475</v>
      </c>
      <c r="F7" s="4"/>
      <c r="H7" s="17">
        <v>124</v>
      </c>
      <c r="I7" s="18" t="s">
        <v>181</v>
      </c>
      <c r="J7" s="54" t="s">
        <v>355</v>
      </c>
      <c r="K7" s="54" t="s">
        <v>198</v>
      </c>
      <c r="L7" s="54" t="s">
        <v>201</v>
      </c>
      <c r="M7" s="47" t="s">
        <v>301</v>
      </c>
    </row>
    <row r="8" spans="2:13" ht="49.5" customHeight="1">
      <c r="B8" s="7"/>
      <c r="C8" s="247" t="s">
        <v>437</v>
      </c>
      <c r="D8" s="15" t="s">
        <v>204</v>
      </c>
      <c r="E8" s="240" t="s">
        <v>1006</v>
      </c>
      <c r="F8" s="4"/>
      <c r="H8" s="17">
        <v>131</v>
      </c>
      <c r="I8" s="18" t="s">
        <v>181</v>
      </c>
      <c r="J8" s="54" t="s">
        <v>355</v>
      </c>
      <c r="K8" s="36" t="s">
        <v>207</v>
      </c>
      <c r="L8" s="36" t="s">
        <v>294</v>
      </c>
      <c r="M8" s="47" t="s">
        <v>359</v>
      </c>
    </row>
    <row r="9" spans="2:13" ht="30" customHeight="1">
      <c r="B9" s="7"/>
      <c r="C9" s="247" t="s">
        <v>438</v>
      </c>
      <c r="D9" s="15" t="s">
        <v>204</v>
      </c>
      <c r="E9" s="240" t="s">
        <v>476</v>
      </c>
      <c r="F9" s="11"/>
      <c r="G9" s="13"/>
      <c r="H9" s="17">
        <v>132</v>
      </c>
      <c r="I9" s="18" t="s">
        <v>181</v>
      </c>
      <c r="J9" s="54" t="s">
        <v>355</v>
      </c>
      <c r="K9" s="36" t="s">
        <v>207</v>
      </c>
      <c r="L9" s="36" t="s">
        <v>360</v>
      </c>
      <c r="M9" s="42"/>
    </row>
    <row r="10" spans="2:13" ht="30" customHeight="1">
      <c r="B10" s="7"/>
      <c r="C10" s="247" t="s">
        <v>439</v>
      </c>
      <c r="D10" s="15" t="s">
        <v>204</v>
      </c>
      <c r="E10" s="240"/>
      <c r="F10" s="11"/>
      <c r="G10" s="13"/>
      <c r="H10" s="17">
        <v>151</v>
      </c>
      <c r="I10" s="18" t="s">
        <v>181</v>
      </c>
      <c r="J10" s="54" t="s">
        <v>355</v>
      </c>
      <c r="K10" s="36" t="s">
        <v>361</v>
      </c>
      <c r="L10" s="36" t="s">
        <v>362</v>
      </c>
      <c r="M10" s="48" t="s">
        <v>362</v>
      </c>
    </row>
    <row r="11" spans="2:13" ht="30" customHeight="1">
      <c r="B11" s="7"/>
      <c r="C11" s="247" t="s">
        <v>440</v>
      </c>
      <c r="D11" s="15" t="s">
        <v>204</v>
      </c>
      <c r="E11" s="240" t="s">
        <v>884</v>
      </c>
      <c r="F11" s="11"/>
      <c r="G11" s="13"/>
      <c r="H11" s="17">
        <v>152</v>
      </c>
      <c r="I11" s="18" t="s">
        <v>181</v>
      </c>
      <c r="J11" s="54" t="s">
        <v>355</v>
      </c>
      <c r="K11" s="36" t="s">
        <v>361</v>
      </c>
      <c r="L11" s="36" t="s">
        <v>363</v>
      </c>
      <c r="M11" s="48" t="s">
        <v>363</v>
      </c>
    </row>
    <row r="12" spans="2:13" ht="53.25" customHeight="1">
      <c r="B12" s="7"/>
      <c r="C12" s="247" t="s">
        <v>441</v>
      </c>
      <c r="D12" s="15" t="s">
        <v>204</v>
      </c>
      <c r="E12" s="240" t="s">
        <v>400</v>
      </c>
      <c r="F12" s="11"/>
      <c r="G12" s="13"/>
      <c r="H12" s="17">
        <v>161</v>
      </c>
      <c r="I12" s="18" t="s">
        <v>181</v>
      </c>
      <c r="J12" s="54" t="s">
        <v>355</v>
      </c>
      <c r="K12" s="36" t="s">
        <v>303</v>
      </c>
      <c r="L12" s="36" t="s">
        <v>304</v>
      </c>
      <c r="M12" s="47" t="s">
        <v>592</v>
      </c>
    </row>
    <row r="13" spans="2:13" ht="30" customHeight="1">
      <c r="B13" s="7"/>
      <c r="C13" s="247" t="s">
        <v>442</v>
      </c>
      <c r="D13" s="15" t="s">
        <v>204</v>
      </c>
      <c r="E13" s="240" t="s">
        <v>913</v>
      </c>
      <c r="F13" s="11"/>
      <c r="G13" s="13"/>
      <c r="H13" s="17">
        <v>162</v>
      </c>
      <c r="I13" s="18" t="s">
        <v>181</v>
      </c>
      <c r="J13" s="54" t="s">
        <v>355</v>
      </c>
      <c r="K13" s="36" t="s">
        <v>303</v>
      </c>
      <c r="L13" s="36" t="s">
        <v>364</v>
      </c>
      <c r="M13" s="47" t="s">
        <v>305</v>
      </c>
    </row>
    <row r="14" spans="2:13" ht="54.75" customHeight="1">
      <c r="B14" s="7"/>
      <c r="C14" s="247" t="s">
        <v>443</v>
      </c>
      <c r="D14" s="15" t="s">
        <v>204</v>
      </c>
      <c r="E14" s="240" t="s">
        <v>432</v>
      </c>
      <c r="F14" s="11"/>
      <c r="G14" s="13"/>
      <c r="H14" s="17">
        <v>164</v>
      </c>
      <c r="I14" s="18" t="s">
        <v>181</v>
      </c>
      <c r="J14" s="54" t="s">
        <v>355</v>
      </c>
      <c r="K14" s="36" t="s">
        <v>303</v>
      </c>
      <c r="L14" s="55" t="s">
        <v>211</v>
      </c>
      <c r="M14" s="42" t="s">
        <v>365</v>
      </c>
    </row>
    <row r="15" spans="2:13" ht="30" customHeight="1">
      <c r="B15" s="7"/>
      <c r="C15" s="247" t="s">
        <v>444</v>
      </c>
      <c r="D15" s="15" t="s">
        <v>204</v>
      </c>
      <c r="E15" s="240" t="s">
        <v>401</v>
      </c>
      <c r="F15" s="11"/>
      <c r="G15" s="13"/>
      <c r="H15" s="17">
        <v>181</v>
      </c>
      <c r="I15" s="18" t="s">
        <v>181</v>
      </c>
      <c r="J15" s="54" t="s">
        <v>355</v>
      </c>
      <c r="K15" s="56" t="s">
        <v>212</v>
      </c>
      <c r="L15" s="55" t="s">
        <v>765</v>
      </c>
      <c r="M15" s="47" t="s">
        <v>295</v>
      </c>
    </row>
    <row r="16" spans="2:13" ht="30" customHeight="1">
      <c r="B16" s="7"/>
      <c r="C16" s="247" t="s">
        <v>445</v>
      </c>
      <c r="D16" s="15" t="s">
        <v>204</v>
      </c>
      <c r="E16" s="240" t="s">
        <v>433</v>
      </c>
      <c r="F16" s="11"/>
      <c r="G16" s="13"/>
      <c r="H16" s="17">
        <v>183</v>
      </c>
      <c r="I16" s="18" t="s">
        <v>181</v>
      </c>
      <c r="J16" s="54" t="s">
        <v>355</v>
      </c>
      <c r="K16" s="56" t="s">
        <v>212</v>
      </c>
      <c r="L16" s="55" t="s">
        <v>214</v>
      </c>
      <c r="M16" s="47" t="s">
        <v>679</v>
      </c>
    </row>
    <row r="17" spans="2:7" ht="30" customHeight="1">
      <c r="B17" s="7"/>
      <c r="C17" s="247" t="s">
        <v>446</v>
      </c>
      <c r="D17" s="15" t="s">
        <v>204</v>
      </c>
      <c r="E17" s="240" t="s">
        <v>889</v>
      </c>
      <c r="F17" s="11"/>
      <c r="G17" s="13"/>
    </row>
    <row r="18" spans="2:13" ht="36.75" customHeight="1">
      <c r="B18" s="7"/>
      <c r="C18" s="247" t="s">
        <v>447</v>
      </c>
      <c r="D18" s="15" t="s">
        <v>204</v>
      </c>
      <c r="E18" s="240" t="s">
        <v>434</v>
      </c>
      <c r="F18" s="11"/>
      <c r="G18" s="13"/>
      <c r="H18" s="18" t="s">
        <v>366</v>
      </c>
      <c r="I18" s="18" t="s">
        <v>181</v>
      </c>
      <c r="J18" s="54" t="s">
        <v>355</v>
      </c>
      <c r="K18" s="56" t="s">
        <v>212</v>
      </c>
      <c r="L18" s="55" t="s">
        <v>367</v>
      </c>
      <c r="M18" s="47" t="s">
        <v>593</v>
      </c>
    </row>
    <row r="19" spans="2:13" ht="35.25" customHeight="1" thickBot="1">
      <c r="B19" s="7"/>
      <c r="C19" s="247" t="s">
        <v>448</v>
      </c>
      <c r="D19" s="15" t="s">
        <v>204</v>
      </c>
      <c r="E19" s="240" t="s">
        <v>402</v>
      </c>
      <c r="F19" s="11"/>
      <c r="G19" s="13"/>
      <c r="H19" s="63">
        <v>191</v>
      </c>
      <c r="I19" s="64" t="s">
        <v>181</v>
      </c>
      <c r="J19" s="65" t="s">
        <v>355</v>
      </c>
      <c r="K19" s="66" t="s">
        <v>306</v>
      </c>
      <c r="L19" s="67" t="s">
        <v>368</v>
      </c>
      <c r="M19" s="68" t="s">
        <v>369</v>
      </c>
    </row>
    <row r="20" spans="2:13" ht="30" customHeight="1" thickTop="1">
      <c r="B20" s="7"/>
      <c r="C20" s="247" t="s">
        <v>449</v>
      </c>
      <c r="D20" s="15" t="s">
        <v>204</v>
      </c>
      <c r="E20" s="240" t="s">
        <v>403</v>
      </c>
      <c r="F20" s="11"/>
      <c r="G20" s="13"/>
      <c r="H20" s="60">
        <v>212</v>
      </c>
      <c r="I20" s="61" t="s">
        <v>181</v>
      </c>
      <c r="J20" s="209" t="s">
        <v>370</v>
      </c>
      <c r="K20" s="62" t="s">
        <v>371</v>
      </c>
      <c r="L20" s="62" t="s">
        <v>372</v>
      </c>
      <c r="M20" s="193" t="s">
        <v>661</v>
      </c>
    </row>
    <row r="21" spans="2:13" ht="51" customHeight="1">
      <c r="B21" s="7"/>
      <c r="C21" s="247" t="s">
        <v>450</v>
      </c>
      <c r="D21" s="15" t="s">
        <v>204</v>
      </c>
      <c r="E21" s="240" t="s">
        <v>477</v>
      </c>
      <c r="F21" s="11"/>
      <c r="G21" s="13"/>
      <c r="H21" s="17">
        <v>214</v>
      </c>
      <c r="I21" s="18" t="s">
        <v>181</v>
      </c>
      <c r="J21" s="54" t="s">
        <v>370</v>
      </c>
      <c r="K21" s="36" t="s">
        <v>371</v>
      </c>
      <c r="L21" s="36" t="s">
        <v>708</v>
      </c>
      <c r="M21" s="194" t="s">
        <v>662</v>
      </c>
    </row>
    <row r="22" spans="2:13" ht="30" customHeight="1">
      <c r="B22" s="7"/>
      <c r="C22" s="247" t="s">
        <v>451</v>
      </c>
      <c r="D22" s="15" t="s">
        <v>204</v>
      </c>
      <c r="E22" s="240" t="s">
        <v>529</v>
      </c>
      <c r="F22" s="11"/>
      <c r="G22" s="13"/>
      <c r="H22" s="17">
        <v>217</v>
      </c>
      <c r="I22" s="18" t="s">
        <v>181</v>
      </c>
      <c r="J22" s="54" t="s">
        <v>370</v>
      </c>
      <c r="K22" s="36" t="s">
        <v>371</v>
      </c>
      <c r="L22" s="36" t="s">
        <v>373</v>
      </c>
      <c r="M22" s="194" t="s">
        <v>663</v>
      </c>
    </row>
    <row r="23" spans="2:13" ht="30" customHeight="1">
      <c r="B23" s="7"/>
      <c r="C23" s="247" t="s">
        <v>452</v>
      </c>
      <c r="D23" s="15" t="s">
        <v>204</v>
      </c>
      <c r="E23" s="92" t="s">
        <v>711</v>
      </c>
      <c r="F23" s="11"/>
      <c r="G23" s="13"/>
      <c r="H23" s="17">
        <v>221</v>
      </c>
      <c r="I23" s="18" t="s">
        <v>181</v>
      </c>
      <c r="J23" s="54" t="s">
        <v>370</v>
      </c>
      <c r="K23" s="55" t="s">
        <v>374</v>
      </c>
      <c r="L23" s="55" t="s">
        <v>224</v>
      </c>
      <c r="M23" s="195" t="s">
        <v>664</v>
      </c>
    </row>
    <row r="24" spans="2:13" ht="30" customHeight="1">
      <c r="B24" s="7"/>
      <c r="C24" s="247" t="s">
        <v>453</v>
      </c>
      <c r="D24" s="15" t="s">
        <v>204</v>
      </c>
      <c r="E24" s="94"/>
      <c r="F24" s="11"/>
      <c r="G24" s="13"/>
      <c r="H24" s="17">
        <v>222</v>
      </c>
      <c r="I24" s="18" t="s">
        <v>181</v>
      </c>
      <c r="J24" s="54" t="s">
        <v>370</v>
      </c>
      <c r="K24" s="55" t="s">
        <v>374</v>
      </c>
      <c r="L24" s="36" t="s">
        <v>225</v>
      </c>
      <c r="M24" s="194" t="s">
        <v>665</v>
      </c>
    </row>
    <row r="25" spans="2:13" ht="36.75" customHeight="1">
      <c r="B25" s="7"/>
      <c r="C25" s="247" t="s">
        <v>712</v>
      </c>
      <c r="D25" s="15" t="s">
        <v>204</v>
      </c>
      <c r="E25" s="94"/>
      <c r="F25" s="11"/>
      <c r="G25" s="13"/>
      <c r="H25" s="17">
        <v>224</v>
      </c>
      <c r="I25" s="18" t="s">
        <v>181</v>
      </c>
      <c r="J25" s="54" t="s">
        <v>370</v>
      </c>
      <c r="K25" s="55" t="s">
        <v>374</v>
      </c>
      <c r="L25" s="36" t="s">
        <v>226</v>
      </c>
      <c r="M25" s="206" t="s">
        <v>681</v>
      </c>
    </row>
    <row r="26" spans="2:15" s="8" customFormat="1" ht="36.75" customHeight="1">
      <c r="B26" s="7"/>
      <c r="C26" s="247" t="s">
        <v>713</v>
      </c>
      <c r="D26" s="15" t="s">
        <v>204</v>
      </c>
      <c r="E26" s="94" t="s">
        <v>1004</v>
      </c>
      <c r="F26" s="11"/>
      <c r="G26" s="13"/>
      <c r="H26" s="17">
        <v>231</v>
      </c>
      <c r="I26" s="18" t="s">
        <v>181</v>
      </c>
      <c r="J26" s="54" t="s">
        <v>370</v>
      </c>
      <c r="K26" s="36" t="s">
        <v>375</v>
      </c>
      <c r="L26" s="36" t="s">
        <v>227</v>
      </c>
      <c r="M26" s="194" t="s">
        <v>666</v>
      </c>
      <c r="N26" s="1"/>
      <c r="O26" s="1"/>
    </row>
    <row r="27" spans="2:15" s="8" customFormat="1" ht="15.75">
      <c r="B27" s="7"/>
      <c r="C27" s="247" t="s">
        <v>714</v>
      </c>
      <c r="D27" s="15" t="s">
        <v>204</v>
      </c>
      <c r="E27" s="94"/>
      <c r="F27" s="11"/>
      <c r="G27" s="13"/>
      <c r="H27" s="17">
        <v>236</v>
      </c>
      <c r="I27" s="18" t="s">
        <v>181</v>
      </c>
      <c r="J27" s="54" t="s">
        <v>370</v>
      </c>
      <c r="K27" s="36" t="s">
        <v>375</v>
      </c>
      <c r="L27" s="36" t="s">
        <v>228</v>
      </c>
      <c r="M27" s="42" t="s">
        <v>307</v>
      </c>
      <c r="N27" s="1"/>
      <c r="O27" s="1"/>
    </row>
    <row r="28" spans="2:15" s="8" customFormat="1" ht="15.75">
      <c r="B28" s="7"/>
      <c r="C28" s="247" t="s">
        <v>715</v>
      </c>
      <c r="D28" s="15" t="s">
        <v>204</v>
      </c>
      <c r="E28" s="94"/>
      <c r="F28" s="11"/>
      <c r="G28" s="13"/>
      <c r="H28" s="17">
        <v>241</v>
      </c>
      <c r="I28" s="18" t="s">
        <v>181</v>
      </c>
      <c r="J28" s="54" t="s">
        <v>370</v>
      </c>
      <c r="K28" s="36" t="s">
        <v>766</v>
      </c>
      <c r="L28" s="36" t="s">
        <v>229</v>
      </c>
      <c r="M28" s="194" t="s">
        <v>667</v>
      </c>
      <c r="N28" s="1"/>
      <c r="O28" s="1"/>
    </row>
    <row r="29" spans="2:15" s="8" customFormat="1" ht="15.75">
      <c r="B29" s="7"/>
      <c r="C29" s="247" t="s">
        <v>798</v>
      </c>
      <c r="D29" s="15" t="s">
        <v>204</v>
      </c>
      <c r="E29" s="94"/>
      <c r="F29" s="11"/>
      <c r="G29" s="13"/>
      <c r="H29" s="17">
        <v>246</v>
      </c>
      <c r="I29" s="18" t="s">
        <v>181</v>
      </c>
      <c r="J29" s="54" t="s">
        <v>370</v>
      </c>
      <c r="K29" s="36" t="s">
        <v>376</v>
      </c>
      <c r="L29" s="17" t="s">
        <v>308</v>
      </c>
      <c r="M29" s="42" t="s">
        <v>309</v>
      </c>
      <c r="N29" s="1"/>
      <c r="O29" s="1"/>
    </row>
    <row r="30" spans="2:13" s="8" customFormat="1" ht="32.25">
      <c r="B30" s="7"/>
      <c r="C30" s="247" t="s">
        <v>799</v>
      </c>
      <c r="D30" s="15" t="s">
        <v>204</v>
      </c>
      <c r="E30" s="94"/>
      <c r="F30" s="11"/>
      <c r="G30" s="13"/>
      <c r="H30" s="17">
        <v>251</v>
      </c>
      <c r="I30" s="18" t="s">
        <v>181</v>
      </c>
      <c r="J30" s="54" t="s">
        <v>370</v>
      </c>
      <c r="K30" s="17" t="s">
        <v>767</v>
      </c>
      <c r="L30" s="17" t="s">
        <v>231</v>
      </c>
      <c r="M30" s="49" t="s">
        <v>310</v>
      </c>
    </row>
    <row r="31" spans="2:13" s="8" customFormat="1" ht="43.5" customHeight="1">
      <c r="B31" s="3"/>
      <c r="C31" s="247" t="s">
        <v>800</v>
      </c>
      <c r="D31" s="15" t="s">
        <v>204</v>
      </c>
      <c r="E31" s="94"/>
      <c r="F31" s="4"/>
      <c r="H31" s="17">
        <v>252</v>
      </c>
      <c r="I31" s="18" t="s">
        <v>181</v>
      </c>
      <c r="J31" s="54" t="s">
        <v>370</v>
      </c>
      <c r="K31" s="17" t="s">
        <v>377</v>
      </c>
      <c r="L31" s="17" t="s">
        <v>232</v>
      </c>
      <c r="M31" s="50" t="s">
        <v>311</v>
      </c>
    </row>
    <row r="32" spans="2:13" s="8" customFormat="1" ht="32.25">
      <c r="B32" s="3"/>
      <c r="C32" s="247" t="s">
        <v>801</v>
      </c>
      <c r="D32" s="15" t="s">
        <v>204</v>
      </c>
      <c r="E32" s="94"/>
      <c r="F32" s="4"/>
      <c r="H32" s="17">
        <v>254</v>
      </c>
      <c r="I32" s="18" t="s">
        <v>181</v>
      </c>
      <c r="J32" s="54" t="s">
        <v>370</v>
      </c>
      <c r="K32" s="17" t="s">
        <v>377</v>
      </c>
      <c r="L32" s="17" t="s">
        <v>312</v>
      </c>
      <c r="M32" s="50" t="s">
        <v>313</v>
      </c>
    </row>
    <row r="33" spans="2:13" s="8" customFormat="1" ht="32.25">
      <c r="B33" s="3"/>
      <c r="C33" s="248" t="s">
        <v>454</v>
      </c>
      <c r="D33" s="15" t="s">
        <v>204</v>
      </c>
      <c r="E33" s="92" t="s">
        <v>914</v>
      </c>
      <c r="F33" s="4"/>
      <c r="H33" s="17">
        <v>255</v>
      </c>
      <c r="I33" s="18" t="s">
        <v>181</v>
      </c>
      <c r="J33" s="54" t="s">
        <v>370</v>
      </c>
      <c r="K33" s="17" t="s">
        <v>377</v>
      </c>
      <c r="L33" s="17" t="s">
        <v>314</v>
      </c>
      <c r="M33" s="50" t="s">
        <v>315</v>
      </c>
    </row>
    <row r="34" spans="2:13" s="8" customFormat="1" ht="32.25">
      <c r="B34" s="3"/>
      <c r="C34" s="248" t="s">
        <v>455</v>
      </c>
      <c r="D34" s="15" t="s">
        <v>204</v>
      </c>
      <c r="E34" s="92" t="s">
        <v>915</v>
      </c>
      <c r="F34" s="4"/>
      <c r="H34" s="17">
        <v>256</v>
      </c>
      <c r="I34" s="18" t="s">
        <v>181</v>
      </c>
      <c r="J34" s="54" t="s">
        <v>370</v>
      </c>
      <c r="K34" s="17" t="s">
        <v>377</v>
      </c>
      <c r="L34" s="17" t="s">
        <v>316</v>
      </c>
      <c r="M34" s="50" t="s">
        <v>318</v>
      </c>
    </row>
    <row r="35" spans="2:15" ht="32.25">
      <c r="B35" s="3"/>
      <c r="C35" s="248" t="s">
        <v>456</v>
      </c>
      <c r="D35" s="15" t="s">
        <v>204</v>
      </c>
      <c r="E35" s="92" t="s">
        <v>916</v>
      </c>
      <c r="F35" s="4"/>
      <c r="H35" s="17">
        <v>257</v>
      </c>
      <c r="I35" s="18" t="s">
        <v>181</v>
      </c>
      <c r="J35" s="54" t="s">
        <v>370</v>
      </c>
      <c r="K35" s="17" t="s">
        <v>377</v>
      </c>
      <c r="L35" s="17" t="s">
        <v>317</v>
      </c>
      <c r="M35" s="50" t="s">
        <v>319</v>
      </c>
      <c r="N35" s="8"/>
      <c r="O35" s="8"/>
    </row>
    <row r="36" spans="2:15" ht="15.75">
      <c r="B36" s="3"/>
      <c r="C36" s="248" t="s">
        <v>457</v>
      </c>
      <c r="D36" s="15" t="s">
        <v>204</v>
      </c>
      <c r="E36" s="241"/>
      <c r="F36" s="4"/>
      <c r="H36" s="17">
        <v>258</v>
      </c>
      <c r="I36" s="18" t="s">
        <v>181</v>
      </c>
      <c r="J36" s="54" t="s">
        <v>370</v>
      </c>
      <c r="K36" s="17" t="s">
        <v>377</v>
      </c>
      <c r="L36" s="17" t="s">
        <v>234</v>
      </c>
      <c r="M36" s="50"/>
      <c r="N36" s="8"/>
      <c r="O36" s="8"/>
    </row>
    <row r="37" spans="2:15" ht="15.75">
      <c r="B37" s="3"/>
      <c r="C37" s="248" t="s">
        <v>458</v>
      </c>
      <c r="D37" s="15" t="s">
        <v>204</v>
      </c>
      <c r="E37" s="241" t="s">
        <v>917</v>
      </c>
      <c r="F37" s="4"/>
      <c r="H37" s="17">
        <v>261</v>
      </c>
      <c r="I37" s="18" t="s">
        <v>181</v>
      </c>
      <c r="J37" s="54" t="s">
        <v>370</v>
      </c>
      <c r="K37" s="17" t="s">
        <v>378</v>
      </c>
      <c r="L37" s="17" t="s">
        <v>236</v>
      </c>
      <c r="M37" s="50" t="s">
        <v>379</v>
      </c>
      <c r="N37" s="8"/>
      <c r="O37" s="8"/>
    </row>
    <row r="38" spans="2:15" ht="51.75" customHeight="1">
      <c r="B38" s="3"/>
      <c r="C38" s="248" t="s">
        <v>459</v>
      </c>
      <c r="D38" s="15" t="s">
        <v>204</v>
      </c>
      <c r="E38" s="241" t="s">
        <v>918</v>
      </c>
      <c r="F38" s="4"/>
      <c r="H38" s="17">
        <v>264</v>
      </c>
      <c r="I38" s="18" t="s">
        <v>181</v>
      </c>
      <c r="J38" s="54" t="s">
        <v>370</v>
      </c>
      <c r="K38" s="17" t="s">
        <v>378</v>
      </c>
      <c r="L38" s="17" t="s">
        <v>237</v>
      </c>
      <c r="M38" s="50" t="s">
        <v>321</v>
      </c>
      <c r="N38" s="8"/>
      <c r="O38" s="8"/>
    </row>
    <row r="39" spans="2:13" ht="51.75" customHeight="1">
      <c r="B39" s="3"/>
      <c r="C39" s="248" t="s">
        <v>460</v>
      </c>
      <c r="D39" s="15" t="s">
        <v>204</v>
      </c>
      <c r="E39" s="241" t="s">
        <v>919</v>
      </c>
      <c r="F39" s="4"/>
      <c r="H39" s="17" t="s">
        <v>380</v>
      </c>
      <c r="I39" s="18" t="s">
        <v>181</v>
      </c>
      <c r="J39" s="54" t="s">
        <v>370</v>
      </c>
      <c r="K39" s="17" t="s">
        <v>378</v>
      </c>
      <c r="L39" s="55" t="s">
        <v>240</v>
      </c>
      <c r="M39" s="196" t="s">
        <v>668</v>
      </c>
    </row>
    <row r="40" spans="2:13" ht="21.75" customHeight="1">
      <c r="B40" s="3"/>
      <c r="C40" s="248" t="s">
        <v>461</v>
      </c>
      <c r="D40" s="15" t="s">
        <v>204</v>
      </c>
      <c r="E40" s="242" t="s">
        <v>920</v>
      </c>
      <c r="F40" s="4"/>
      <c r="H40" s="17">
        <v>276</v>
      </c>
      <c r="I40" s="18" t="s">
        <v>181</v>
      </c>
      <c r="J40" s="54" t="s">
        <v>370</v>
      </c>
      <c r="K40" s="17" t="s">
        <v>322</v>
      </c>
      <c r="L40" s="18" t="s">
        <v>242</v>
      </c>
      <c r="M40" s="51" t="s">
        <v>323</v>
      </c>
    </row>
    <row r="41" spans="2:13" ht="23.25" customHeight="1">
      <c r="B41" s="3"/>
      <c r="C41" s="248" t="s">
        <v>462</v>
      </c>
      <c r="D41" s="15" t="s">
        <v>204</v>
      </c>
      <c r="E41" s="243" t="s">
        <v>921</v>
      </c>
      <c r="F41" s="4"/>
      <c r="H41" s="17">
        <v>279</v>
      </c>
      <c r="I41" s="18" t="s">
        <v>181</v>
      </c>
      <c r="J41" s="54" t="s">
        <v>370</v>
      </c>
      <c r="K41" s="17" t="s">
        <v>322</v>
      </c>
      <c r="L41" s="17" t="s">
        <v>243</v>
      </c>
      <c r="M41" s="196" t="s">
        <v>669</v>
      </c>
    </row>
    <row r="42" spans="2:13" ht="64.5">
      <c r="B42" s="3"/>
      <c r="C42" s="248" t="s">
        <v>463</v>
      </c>
      <c r="D42" s="15" t="s">
        <v>204</v>
      </c>
      <c r="E42" s="125" t="s">
        <v>922</v>
      </c>
      <c r="F42" s="4"/>
      <c r="H42" s="17" t="s">
        <v>381</v>
      </c>
      <c r="I42" s="18" t="s">
        <v>181</v>
      </c>
      <c r="J42" s="54" t="s">
        <v>370</v>
      </c>
      <c r="K42" s="17" t="s">
        <v>322</v>
      </c>
      <c r="L42" s="17" t="s">
        <v>245</v>
      </c>
      <c r="M42" s="51" t="s">
        <v>682</v>
      </c>
    </row>
    <row r="43" spans="2:13" ht="15.75">
      <c r="B43" s="3"/>
      <c r="C43" s="248"/>
      <c r="D43" s="15"/>
      <c r="E43" s="125"/>
      <c r="F43" s="4"/>
      <c r="H43" s="17" t="s">
        <v>890</v>
      </c>
      <c r="I43" s="18" t="s">
        <v>181</v>
      </c>
      <c r="J43" s="54" t="s">
        <v>355</v>
      </c>
      <c r="K43" s="56" t="s">
        <v>212</v>
      </c>
      <c r="L43" s="55" t="s">
        <v>215</v>
      </c>
      <c r="M43" s="42" t="s">
        <v>680</v>
      </c>
    </row>
    <row r="44" spans="2:13" ht="34.5" customHeight="1">
      <c r="B44" s="5"/>
      <c r="C44" s="248" t="s">
        <v>464</v>
      </c>
      <c r="D44" s="15" t="s">
        <v>204</v>
      </c>
      <c r="E44" s="125" t="s">
        <v>923</v>
      </c>
      <c r="F44" s="4"/>
      <c r="H44" s="17">
        <v>285</v>
      </c>
      <c r="I44" s="18" t="s">
        <v>181</v>
      </c>
      <c r="J44" s="54" t="s">
        <v>370</v>
      </c>
      <c r="K44" s="17" t="s">
        <v>382</v>
      </c>
      <c r="L44" s="55" t="s">
        <v>248</v>
      </c>
      <c r="M44" s="50" t="s">
        <v>670</v>
      </c>
    </row>
    <row r="45" spans="2:13" ht="39" customHeight="1">
      <c r="B45" s="5"/>
      <c r="C45" s="248" t="s">
        <v>465</v>
      </c>
      <c r="D45" s="15" t="s">
        <v>204</v>
      </c>
      <c r="E45" s="242" t="s">
        <v>924</v>
      </c>
      <c r="F45" s="4"/>
      <c r="H45" s="17">
        <v>287</v>
      </c>
      <c r="I45" s="18" t="s">
        <v>181</v>
      </c>
      <c r="J45" s="54" t="s">
        <v>370</v>
      </c>
      <c r="K45" s="17" t="s">
        <v>382</v>
      </c>
      <c r="L45" s="91" t="s">
        <v>325</v>
      </c>
      <c r="M45" s="51" t="s">
        <v>383</v>
      </c>
    </row>
    <row r="46" spans="2:13" ht="33" customHeight="1">
      <c r="B46" s="5"/>
      <c r="C46" s="248" t="s">
        <v>466</v>
      </c>
      <c r="D46" s="15" t="s">
        <v>204</v>
      </c>
      <c r="E46" s="92" t="s">
        <v>925</v>
      </c>
      <c r="F46" s="4"/>
      <c r="H46" s="17">
        <v>288</v>
      </c>
      <c r="I46" s="18" t="s">
        <v>181</v>
      </c>
      <c r="J46" s="54" t="s">
        <v>370</v>
      </c>
      <c r="K46" s="17" t="s">
        <v>382</v>
      </c>
      <c r="L46" s="17" t="s">
        <v>249</v>
      </c>
      <c r="M46" s="51" t="s">
        <v>326</v>
      </c>
    </row>
    <row r="47" spans="2:13" ht="30" customHeight="1">
      <c r="B47" s="5"/>
      <c r="C47" s="248" t="s">
        <v>467</v>
      </c>
      <c r="D47" s="15" t="s">
        <v>204</v>
      </c>
      <c r="E47" s="242" t="s">
        <v>926</v>
      </c>
      <c r="F47" s="4"/>
      <c r="H47" s="17">
        <v>289</v>
      </c>
      <c r="I47" s="18" t="s">
        <v>181</v>
      </c>
      <c r="J47" s="54" t="s">
        <v>370</v>
      </c>
      <c r="K47" s="17" t="s">
        <v>382</v>
      </c>
      <c r="L47" s="55" t="s">
        <v>250</v>
      </c>
      <c r="M47" s="51" t="s">
        <v>327</v>
      </c>
    </row>
    <row r="48" spans="2:13" ht="48" customHeight="1">
      <c r="B48" s="5"/>
      <c r="C48" s="248" t="s">
        <v>468</v>
      </c>
      <c r="D48" s="15" t="s">
        <v>204</v>
      </c>
      <c r="E48" s="242" t="s">
        <v>927</v>
      </c>
      <c r="F48" s="4"/>
      <c r="H48" s="17" t="s">
        <v>328</v>
      </c>
      <c r="I48" s="18" t="s">
        <v>181</v>
      </c>
      <c r="J48" s="54" t="s">
        <v>370</v>
      </c>
      <c r="K48" s="17" t="s">
        <v>382</v>
      </c>
      <c r="L48" s="17" t="s">
        <v>252</v>
      </c>
      <c r="M48" s="51" t="s">
        <v>384</v>
      </c>
    </row>
    <row r="49" spans="2:13" ht="30" customHeight="1">
      <c r="B49" s="5"/>
      <c r="C49" s="248" t="s">
        <v>469</v>
      </c>
      <c r="D49" s="15" t="s">
        <v>204</v>
      </c>
      <c r="E49" s="242" t="s">
        <v>928</v>
      </c>
      <c r="F49" s="4"/>
      <c r="H49" s="17" t="s">
        <v>329</v>
      </c>
      <c r="I49" s="18" t="s">
        <v>181</v>
      </c>
      <c r="J49" s="54" t="s">
        <v>370</v>
      </c>
      <c r="K49" s="17" t="s">
        <v>382</v>
      </c>
      <c r="L49" s="17" t="s">
        <v>352</v>
      </c>
      <c r="M49" s="197" t="s">
        <v>297</v>
      </c>
    </row>
    <row r="50" spans="2:13" ht="34.5" customHeight="1" thickBot="1">
      <c r="B50" s="5"/>
      <c r="C50" s="248" t="s">
        <v>470</v>
      </c>
      <c r="D50" s="15" t="s">
        <v>204</v>
      </c>
      <c r="E50" s="242" t="s">
        <v>929</v>
      </c>
      <c r="F50" s="4"/>
      <c r="H50" s="69">
        <v>291</v>
      </c>
      <c r="I50" s="70" t="s">
        <v>181</v>
      </c>
      <c r="J50" s="71" t="s">
        <v>370</v>
      </c>
      <c r="K50" s="69" t="s">
        <v>385</v>
      </c>
      <c r="L50" s="69" t="s">
        <v>826</v>
      </c>
      <c r="M50" s="198" t="s">
        <v>330</v>
      </c>
    </row>
    <row r="51" spans="2:15" s="2" customFormat="1" ht="34.5" customHeight="1">
      <c r="B51" s="5"/>
      <c r="C51" s="248" t="s">
        <v>471</v>
      </c>
      <c r="D51" s="15" t="s">
        <v>204</v>
      </c>
      <c r="E51" s="93" t="s">
        <v>930</v>
      </c>
      <c r="F51" s="9"/>
      <c r="G51" s="14"/>
      <c r="H51" s="60">
        <v>312</v>
      </c>
      <c r="I51" s="61" t="s">
        <v>181</v>
      </c>
      <c r="J51" s="209" t="s">
        <v>386</v>
      </c>
      <c r="K51" s="60" t="s">
        <v>256</v>
      </c>
      <c r="L51" s="60" t="s">
        <v>331</v>
      </c>
      <c r="M51" s="207" t="s">
        <v>686</v>
      </c>
      <c r="N51" s="1"/>
      <c r="O51" s="1"/>
    </row>
    <row r="52" spans="2:15" s="2" customFormat="1" ht="34.5" customHeight="1">
      <c r="B52" s="5"/>
      <c r="C52" s="248" t="s">
        <v>472</v>
      </c>
      <c r="D52" s="15" t="s">
        <v>204</v>
      </c>
      <c r="E52" s="93" t="s">
        <v>931</v>
      </c>
      <c r="F52" s="10"/>
      <c r="G52" s="16"/>
      <c r="H52" s="17">
        <v>321</v>
      </c>
      <c r="I52" s="18" t="s">
        <v>181</v>
      </c>
      <c r="J52" s="54" t="s">
        <v>386</v>
      </c>
      <c r="K52" s="17" t="s">
        <v>332</v>
      </c>
      <c r="L52" s="17" t="s">
        <v>258</v>
      </c>
      <c r="M52" s="51" t="s">
        <v>687</v>
      </c>
      <c r="N52" s="1"/>
      <c r="O52" s="1"/>
    </row>
    <row r="53" spans="2:15" s="2" customFormat="1" ht="34.5" customHeight="1">
      <c r="B53" s="5"/>
      <c r="C53" s="248" t="s">
        <v>473</v>
      </c>
      <c r="D53" s="15" t="s">
        <v>204</v>
      </c>
      <c r="E53" s="93" t="s">
        <v>932</v>
      </c>
      <c r="F53" s="10"/>
      <c r="G53" s="16"/>
      <c r="H53" s="17">
        <v>322</v>
      </c>
      <c r="I53" s="18" t="s">
        <v>181</v>
      </c>
      <c r="J53" s="54" t="s">
        <v>386</v>
      </c>
      <c r="K53" s="17" t="s">
        <v>332</v>
      </c>
      <c r="L53" s="56" t="s">
        <v>333</v>
      </c>
      <c r="M53" s="195" t="s">
        <v>688</v>
      </c>
      <c r="N53" s="1"/>
      <c r="O53" s="1"/>
    </row>
    <row r="54" spans="2:15" s="2" customFormat="1" ht="79.5" customHeight="1">
      <c r="B54" s="5"/>
      <c r="C54" s="248" t="s">
        <v>717</v>
      </c>
      <c r="D54" s="15" t="s">
        <v>204</v>
      </c>
      <c r="E54" s="93" t="s">
        <v>933</v>
      </c>
      <c r="F54" s="10"/>
      <c r="G54" s="16"/>
      <c r="H54" s="17">
        <v>323</v>
      </c>
      <c r="I54" s="18" t="s">
        <v>181</v>
      </c>
      <c r="J54" s="54" t="s">
        <v>386</v>
      </c>
      <c r="K54" s="17" t="s">
        <v>332</v>
      </c>
      <c r="L54" s="18" t="s">
        <v>260</v>
      </c>
      <c r="M54" s="199" t="s">
        <v>671</v>
      </c>
      <c r="N54" s="1"/>
      <c r="O54" s="1"/>
    </row>
    <row r="55" spans="2:13" s="2" customFormat="1" ht="34.5" customHeight="1">
      <c r="B55" s="5"/>
      <c r="C55" s="248" t="s">
        <v>718</v>
      </c>
      <c r="D55" s="15" t="s">
        <v>204</v>
      </c>
      <c r="E55" s="93" t="s">
        <v>934</v>
      </c>
      <c r="F55" s="10"/>
      <c r="G55" s="16"/>
      <c r="H55" s="17">
        <v>324</v>
      </c>
      <c r="I55" s="18" t="s">
        <v>181</v>
      </c>
      <c r="J55" s="54" t="s">
        <v>386</v>
      </c>
      <c r="K55" s="17" t="s">
        <v>332</v>
      </c>
      <c r="L55" s="17" t="s">
        <v>261</v>
      </c>
      <c r="M55" s="194" t="s">
        <v>672</v>
      </c>
    </row>
    <row r="56" spans="2:13" s="2" customFormat="1" ht="34.5" customHeight="1">
      <c r="B56" s="5"/>
      <c r="C56" s="248" t="s">
        <v>719</v>
      </c>
      <c r="D56" s="15" t="s">
        <v>204</v>
      </c>
      <c r="E56" s="93" t="s">
        <v>935</v>
      </c>
      <c r="F56" s="10"/>
      <c r="G56" s="16"/>
      <c r="H56" s="17">
        <v>326</v>
      </c>
      <c r="I56" s="18" t="s">
        <v>181</v>
      </c>
      <c r="J56" s="54" t="s">
        <v>386</v>
      </c>
      <c r="K56" s="17" t="s">
        <v>332</v>
      </c>
      <c r="L56" s="17" t="s">
        <v>387</v>
      </c>
      <c r="M56" s="195" t="s">
        <v>673</v>
      </c>
    </row>
    <row r="57" spans="2:13" s="2" customFormat="1" ht="53.25" customHeight="1">
      <c r="B57" s="5"/>
      <c r="C57" s="248" t="s">
        <v>720</v>
      </c>
      <c r="D57" s="15" t="s">
        <v>204</v>
      </c>
      <c r="E57" s="93" t="s">
        <v>936</v>
      </c>
      <c r="F57" s="10"/>
      <c r="G57" s="16"/>
      <c r="H57" s="17">
        <v>328</v>
      </c>
      <c r="I57" s="18" t="s">
        <v>181</v>
      </c>
      <c r="J57" s="54" t="s">
        <v>386</v>
      </c>
      <c r="K57" s="17" t="s">
        <v>332</v>
      </c>
      <c r="L57" s="55" t="s">
        <v>263</v>
      </c>
      <c r="M57" s="200" t="s">
        <v>674</v>
      </c>
    </row>
    <row r="58" spans="2:13" s="2" customFormat="1" ht="51" customHeight="1" thickBot="1">
      <c r="B58" s="5"/>
      <c r="C58" s="248" t="s">
        <v>721</v>
      </c>
      <c r="D58" s="15" t="s">
        <v>204</v>
      </c>
      <c r="E58" s="93" t="s">
        <v>937</v>
      </c>
      <c r="F58" s="10"/>
      <c r="G58" s="16"/>
      <c r="H58" s="69" t="s">
        <v>388</v>
      </c>
      <c r="I58" s="70" t="s">
        <v>181</v>
      </c>
      <c r="J58" s="71" t="s">
        <v>386</v>
      </c>
      <c r="K58" s="69" t="s">
        <v>332</v>
      </c>
      <c r="L58" s="69" t="s">
        <v>352</v>
      </c>
      <c r="M58" s="201" t="s">
        <v>660</v>
      </c>
    </row>
    <row r="59" spans="2:13" s="2" customFormat="1" ht="66" customHeight="1">
      <c r="B59" s="5"/>
      <c r="C59" s="248" t="s">
        <v>722</v>
      </c>
      <c r="D59" s="15" t="s">
        <v>204</v>
      </c>
      <c r="E59" s="93" t="s">
        <v>938</v>
      </c>
      <c r="F59" s="10"/>
      <c r="G59" s="16"/>
      <c r="H59" s="60">
        <v>442</v>
      </c>
      <c r="I59" s="61" t="s">
        <v>181</v>
      </c>
      <c r="J59" s="210" t="s">
        <v>389</v>
      </c>
      <c r="K59" s="60" t="s">
        <v>390</v>
      </c>
      <c r="L59" s="60" t="s">
        <v>335</v>
      </c>
      <c r="M59" s="202" t="s">
        <v>334</v>
      </c>
    </row>
    <row r="60" spans="2:15" ht="54" customHeight="1" thickBot="1">
      <c r="B60" s="5"/>
      <c r="C60" s="248" t="s">
        <v>723</v>
      </c>
      <c r="D60" s="15" t="s">
        <v>204</v>
      </c>
      <c r="E60" s="249" t="s">
        <v>939</v>
      </c>
      <c r="F60" s="10"/>
      <c r="G60" s="16"/>
      <c r="H60" s="82">
        <v>451</v>
      </c>
      <c r="I60" s="83" t="s">
        <v>181</v>
      </c>
      <c r="J60" s="84" t="s">
        <v>389</v>
      </c>
      <c r="K60" s="82" t="s">
        <v>269</v>
      </c>
      <c r="L60" s="82" t="s">
        <v>269</v>
      </c>
      <c r="M60" s="203" t="s">
        <v>336</v>
      </c>
      <c r="N60" s="2"/>
      <c r="O60" s="2"/>
    </row>
    <row r="61" spans="2:15" ht="54" customHeight="1" thickTop="1">
      <c r="B61" s="5"/>
      <c r="C61" s="248" t="s">
        <v>724</v>
      </c>
      <c r="D61" s="15" t="s">
        <v>204</v>
      </c>
      <c r="E61" s="93" t="s">
        <v>940</v>
      </c>
      <c r="F61" s="10"/>
      <c r="G61" s="13"/>
      <c r="H61" s="85">
        <v>514</v>
      </c>
      <c r="I61" s="86" t="s">
        <v>181</v>
      </c>
      <c r="J61" s="211" t="s">
        <v>391</v>
      </c>
      <c r="K61" s="85" t="s">
        <v>337</v>
      </c>
      <c r="L61" s="85" t="s">
        <v>271</v>
      </c>
      <c r="M61" s="87" t="s">
        <v>338</v>
      </c>
      <c r="N61" s="2"/>
      <c r="O61" s="2"/>
    </row>
    <row r="62" spans="2:15" ht="42" customHeight="1">
      <c r="B62" s="5"/>
      <c r="C62" s="248" t="s">
        <v>725</v>
      </c>
      <c r="D62" s="15" t="s">
        <v>204</v>
      </c>
      <c r="E62" s="93" t="s">
        <v>941</v>
      </c>
      <c r="F62" s="10"/>
      <c r="H62" s="17">
        <v>515</v>
      </c>
      <c r="I62" s="18" t="s">
        <v>392</v>
      </c>
      <c r="J62" s="18" t="s">
        <v>391</v>
      </c>
      <c r="K62" s="17" t="s">
        <v>337</v>
      </c>
      <c r="L62" s="55" t="s">
        <v>272</v>
      </c>
      <c r="M62" s="57" t="s">
        <v>272</v>
      </c>
      <c r="N62" s="2"/>
      <c r="O62" s="2"/>
    </row>
    <row r="63" spans="2:15" ht="48">
      <c r="B63" s="5"/>
      <c r="C63" s="248" t="s">
        <v>726</v>
      </c>
      <c r="D63" s="15" t="s">
        <v>204</v>
      </c>
      <c r="E63" s="93" t="s">
        <v>942</v>
      </c>
      <c r="F63" s="10"/>
      <c r="H63" s="17">
        <v>516</v>
      </c>
      <c r="I63" s="18" t="s">
        <v>392</v>
      </c>
      <c r="J63" s="18" t="s">
        <v>391</v>
      </c>
      <c r="K63" s="17" t="s">
        <v>337</v>
      </c>
      <c r="L63" s="55" t="s">
        <v>273</v>
      </c>
      <c r="M63" s="57" t="s">
        <v>273</v>
      </c>
      <c r="N63" s="2"/>
      <c r="O63" s="2"/>
    </row>
    <row r="64" spans="2:13" ht="48.75" thickBot="1">
      <c r="B64" s="5"/>
      <c r="C64" s="248" t="s">
        <v>727</v>
      </c>
      <c r="D64" s="15" t="s">
        <v>204</v>
      </c>
      <c r="E64" s="93" t="s">
        <v>943</v>
      </c>
      <c r="F64" s="10"/>
      <c r="H64" s="82">
        <v>521</v>
      </c>
      <c r="I64" s="83" t="s">
        <v>392</v>
      </c>
      <c r="J64" s="83" t="s">
        <v>391</v>
      </c>
      <c r="K64" s="82" t="s">
        <v>393</v>
      </c>
      <c r="L64" s="88" t="s">
        <v>275</v>
      </c>
      <c r="M64" s="89" t="s">
        <v>298</v>
      </c>
    </row>
    <row r="65" spans="2:13" ht="33" thickTop="1">
      <c r="B65" s="5"/>
      <c r="C65" s="248" t="s">
        <v>728</v>
      </c>
      <c r="D65" s="15" t="s">
        <v>204</v>
      </c>
      <c r="E65" s="93" t="s">
        <v>944</v>
      </c>
      <c r="F65" s="10"/>
      <c r="H65" s="85">
        <v>661</v>
      </c>
      <c r="I65" s="86" t="s">
        <v>181</v>
      </c>
      <c r="J65" s="211" t="s">
        <v>276</v>
      </c>
      <c r="K65" s="85" t="s">
        <v>394</v>
      </c>
      <c r="L65" s="85" t="s">
        <v>280</v>
      </c>
      <c r="M65" s="90" t="s">
        <v>395</v>
      </c>
    </row>
    <row r="66" spans="2:13" ht="32.25">
      <c r="B66" s="5"/>
      <c r="C66" s="248" t="s">
        <v>729</v>
      </c>
      <c r="D66" s="15" t="s">
        <v>204</v>
      </c>
      <c r="E66" s="93" t="s">
        <v>945</v>
      </c>
      <c r="F66" s="10"/>
      <c r="H66" s="17">
        <v>663</v>
      </c>
      <c r="I66" s="18" t="s">
        <v>181</v>
      </c>
      <c r="J66" s="18" t="s">
        <v>276</v>
      </c>
      <c r="K66" s="17" t="s">
        <v>394</v>
      </c>
      <c r="L66" s="55" t="s">
        <v>281</v>
      </c>
      <c r="M66" s="59" t="s">
        <v>281</v>
      </c>
    </row>
    <row r="67" spans="2:13" ht="33" thickBot="1">
      <c r="B67" s="5"/>
      <c r="C67" s="248" t="s">
        <v>730</v>
      </c>
      <c r="D67" s="15" t="s">
        <v>204</v>
      </c>
      <c r="E67" s="93" t="s">
        <v>946</v>
      </c>
      <c r="F67" s="10"/>
      <c r="H67" s="69">
        <v>671</v>
      </c>
      <c r="I67" s="70" t="s">
        <v>181</v>
      </c>
      <c r="J67" s="70" t="s">
        <v>276</v>
      </c>
      <c r="K67" s="74" t="s">
        <v>342</v>
      </c>
      <c r="L67" s="74" t="s">
        <v>282</v>
      </c>
      <c r="M67" s="72"/>
    </row>
    <row r="68" spans="2:13" ht="64.5">
      <c r="B68" s="5"/>
      <c r="C68" s="248" t="s">
        <v>731</v>
      </c>
      <c r="D68" s="15" t="s">
        <v>204</v>
      </c>
      <c r="E68" s="93" t="s">
        <v>947</v>
      </c>
      <c r="F68" s="10"/>
      <c r="H68" s="60">
        <v>712</v>
      </c>
      <c r="I68" s="61" t="s">
        <v>181</v>
      </c>
      <c r="J68" s="212" t="s">
        <v>283</v>
      </c>
      <c r="K68" s="60" t="s">
        <v>396</v>
      </c>
      <c r="L68" s="75" t="s">
        <v>285</v>
      </c>
      <c r="M68" s="73" t="s">
        <v>675</v>
      </c>
    </row>
    <row r="69" spans="2:13" ht="64.5">
      <c r="B69" s="5"/>
      <c r="C69" s="248" t="s">
        <v>732</v>
      </c>
      <c r="D69" s="15" t="s">
        <v>204</v>
      </c>
      <c r="E69" s="93" t="s">
        <v>948</v>
      </c>
      <c r="F69" s="10"/>
      <c r="H69" s="17">
        <v>713</v>
      </c>
      <c r="I69" s="18" t="s">
        <v>181</v>
      </c>
      <c r="J69" s="18" t="s">
        <v>343</v>
      </c>
      <c r="K69" s="17" t="s">
        <v>396</v>
      </c>
      <c r="L69" s="55" t="s">
        <v>286</v>
      </c>
      <c r="M69" s="58" t="s">
        <v>299</v>
      </c>
    </row>
    <row r="70" spans="2:13" ht="54" customHeight="1">
      <c r="B70" s="5"/>
      <c r="C70" s="248" t="s">
        <v>733</v>
      </c>
      <c r="D70" s="15" t="s">
        <v>204</v>
      </c>
      <c r="E70" s="93" t="s">
        <v>949</v>
      </c>
      <c r="F70" s="10"/>
      <c r="H70" s="17">
        <v>726</v>
      </c>
      <c r="I70" s="18" t="s">
        <v>181</v>
      </c>
      <c r="J70" s="18" t="s">
        <v>343</v>
      </c>
      <c r="K70" s="56" t="s">
        <v>287</v>
      </c>
      <c r="L70" s="17" t="s">
        <v>288</v>
      </c>
      <c r="M70" s="58" t="s">
        <v>683</v>
      </c>
    </row>
    <row r="71" spans="2:13" ht="64.5">
      <c r="B71" s="5"/>
      <c r="C71" s="248" t="s">
        <v>734</v>
      </c>
      <c r="D71" s="15" t="s">
        <v>204</v>
      </c>
      <c r="E71" s="93" t="s">
        <v>950</v>
      </c>
      <c r="F71" s="10"/>
      <c r="H71" s="17" t="s">
        <v>354</v>
      </c>
      <c r="I71" s="18" t="s">
        <v>181</v>
      </c>
      <c r="J71" s="18" t="s">
        <v>343</v>
      </c>
      <c r="K71" s="56" t="s">
        <v>287</v>
      </c>
      <c r="L71" s="55" t="s">
        <v>254</v>
      </c>
      <c r="M71" s="58"/>
    </row>
    <row r="72" spans="2:13" ht="64.5">
      <c r="B72" s="5"/>
      <c r="C72" s="248" t="s">
        <v>735</v>
      </c>
      <c r="D72" s="15" t="s">
        <v>204</v>
      </c>
      <c r="E72" s="93" t="s">
        <v>951</v>
      </c>
      <c r="F72" s="10"/>
      <c r="H72" s="17">
        <v>747</v>
      </c>
      <c r="I72" s="18" t="s">
        <v>181</v>
      </c>
      <c r="J72" s="18" t="s">
        <v>343</v>
      </c>
      <c r="K72" s="18" t="s">
        <v>289</v>
      </c>
      <c r="L72" s="55" t="s">
        <v>290</v>
      </c>
      <c r="M72" s="58"/>
    </row>
    <row r="73" spans="2:13" ht="58.5" customHeight="1" thickBot="1">
      <c r="B73" s="5"/>
      <c r="C73" s="248" t="s">
        <v>736</v>
      </c>
      <c r="D73" s="15" t="s">
        <v>204</v>
      </c>
      <c r="E73" s="93" t="s">
        <v>952</v>
      </c>
      <c r="F73" s="10"/>
      <c r="H73" s="69">
        <v>751</v>
      </c>
      <c r="I73" s="70" t="s">
        <v>181</v>
      </c>
      <c r="J73" s="70" t="s">
        <v>343</v>
      </c>
      <c r="K73" s="69" t="s">
        <v>344</v>
      </c>
      <c r="L73" s="69" t="s">
        <v>345</v>
      </c>
      <c r="M73" s="204" t="s">
        <v>676</v>
      </c>
    </row>
    <row r="74" spans="2:13" ht="39" customHeight="1" thickBot="1">
      <c r="B74" s="5"/>
      <c r="C74" s="248" t="s">
        <v>737</v>
      </c>
      <c r="D74" s="15" t="s">
        <v>530</v>
      </c>
      <c r="E74" s="249" t="s">
        <v>953</v>
      </c>
      <c r="F74" s="10"/>
      <c r="H74" s="77">
        <v>817</v>
      </c>
      <c r="I74" s="78" t="s">
        <v>181</v>
      </c>
      <c r="J74" s="79" t="s">
        <v>291</v>
      </c>
      <c r="K74" s="79" t="s">
        <v>351</v>
      </c>
      <c r="L74" s="80" t="s">
        <v>292</v>
      </c>
      <c r="M74" s="81" t="s">
        <v>293</v>
      </c>
    </row>
    <row r="75" spans="2:13" ht="32.25">
      <c r="B75" s="5"/>
      <c r="C75" s="248" t="s">
        <v>738</v>
      </c>
      <c r="D75" s="15" t="s">
        <v>204</v>
      </c>
      <c r="E75" s="93" t="s">
        <v>954</v>
      </c>
      <c r="F75" s="10"/>
      <c r="H75" s="60">
        <v>911</v>
      </c>
      <c r="I75" s="61" t="s">
        <v>181</v>
      </c>
      <c r="J75" s="60" t="s">
        <v>352</v>
      </c>
      <c r="K75" s="60" t="s">
        <v>353</v>
      </c>
      <c r="L75" s="75" t="s">
        <v>300</v>
      </c>
      <c r="M75" s="76" t="s">
        <v>300</v>
      </c>
    </row>
    <row r="76" spans="2:13" ht="19.5">
      <c r="B76" s="5"/>
      <c r="C76" s="248" t="s">
        <v>739</v>
      </c>
      <c r="D76" s="15" t="s">
        <v>204</v>
      </c>
      <c r="E76" s="93" t="s">
        <v>955</v>
      </c>
      <c r="F76" s="10"/>
      <c r="H76" s="17" t="s">
        <v>397</v>
      </c>
      <c r="I76" s="18" t="s">
        <v>181</v>
      </c>
      <c r="J76" s="17" t="s">
        <v>352</v>
      </c>
      <c r="K76" s="17" t="s">
        <v>353</v>
      </c>
      <c r="L76" s="37" t="s">
        <v>254</v>
      </c>
      <c r="M76" s="52"/>
    </row>
    <row r="77" spans="2:13" ht="46.5" customHeight="1">
      <c r="B77" s="5"/>
      <c r="C77" s="248" t="s">
        <v>740</v>
      </c>
      <c r="D77" s="15" t="s">
        <v>204</v>
      </c>
      <c r="E77" s="93" t="s">
        <v>957</v>
      </c>
      <c r="F77" s="10"/>
      <c r="H77" s="205" t="s">
        <v>685</v>
      </c>
      <c r="I77" s="213" t="s">
        <v>591</v>
      </c>
      <c r="J77" s="18" t="s">
        <v>847</v>
      </c>
      <c r="K77" s="36" t="s">
        <v>303</v>
      </c>
      <c r="L77" s="36" t="s">
        <v>594</v>
      </c>
      <c r="M77" s="199" t="s">
        <v>677</v>
      </c>
    </row>
    <row r="78" spans="2:13" ht="42" customHeight="1">
      <c r="B78" s="5"/>
      <c r="C78" s="248" t="s">
        <v>745</v>
      </c>
      <c r="D78" s="15" t="s">
        <v>956</v>
      </c>
      <c r="E78" s="93" t="s">
        <v>958</v>
      </c>
      <c r="F78" s="10"/>
      <c r="H78" s="205" t="s">
        <v>684</v>
      </c>
      <c r="I78" s="18" t="s">
        <v>591</v>
      </c>
      <c r="J78" s="18" t="s">
        <v>878</v>
      </c>
      <c r="K78" s="56" t="s">
        <v>212</v>
      </c>
      <c r="L78" s="55" t="s">
        <v>367</v>
      </c>
      <c r="M78" s="199" t="s">
        <v>678</v>
      </c>
    </row>
    <row r="79" spans="2:13" ht="33" customHeight="1">
      <c r="B79" s="5"/>
      <c r="C79" s="248" t="s">
        <v>746</v>
      </c>
      <c r="D79" s="15" t="s">
        <v>204</v>
      </c>
      <c r="E79" s="93" t="s">
        <v>959</v>
      </c>
      <c r="F79" s="10"/>
      <c r="H79" s="17"/>
      <c r="I79" s="17"/>
      <c r="J79" s="17"/>
      <c r="K79" s="17"/>
      <c r="L79" s="17"/>
      <c r="M79" s="52"/>
    </row>
    <row r="80" spans="2:13" ht="33" customHeight="1">
      <c r="B80" s="5"/>
      <c r="C80" s="248" t="s">
        <v>747</v>
      </c>
      <c r="D80" s="15" t="s">
        <v>204</v>
      </c>
      <c r="E80" s="93" t="s">
        <v>960</v>
      </c>
      <c r="F80" s="10"/>
      <c r="H80" s="17"/>
      <c r="I80" s="17"/>
      <c r="J80" s="17"/>
      <c r="K80" s="17"/>
      <c r="L80" s="17"/>
      <c r="M80" s="12"/>
    </row>
    <row r="81" spans="2:13" ht="33" customHeight="1">
      <c r="B81" s="5"/>
      <c r="C81" s="248" t="s">
        <v>748</v>
      </c>
      <c r="D81" s="15" t="s">
        <v>204</v>
      </c>
      <c r="E81" s="93" t="s">
        <v>1008</v>
      </c>
      <c r="F81" s="10"/>
      <c r="H81" s="17"/>
      <c r="I81" s="17"/>
      <c r="J81" s="17"/>
      <c r="K81" s="17"/>
      <c r="L81" s="17"/>
      <c r="M81" s="12"/>
    </row>
    <row r="82" spans="3:12" ht="33" customHeight="1">
      <c r="C82" s="248" t="s">
        <v>749</v>
      </c>
      <c r="D82" s="15" t="s">
        <v>204</v>
      </c>
      <c r="E82" s="93"/>
      <c r="F82" s="10"/>
      <c r="J82" s="46"/>
      <c r="K82" s="46"/>
      <c r="L82" s="46"/>
    </row>
    <row r="83" spans="3:12" ht="33" customHeight="1">
      <c r="C83" s="248" t="s">
        <v>750</v>
      </c>
      <c r="D83" s="15" t="s">
        <v>204</v>
      </c>
      <c r="E83" s="93"/>
      <c r="F83" s="10"/>
      <c r="J83" s="46"/>
      <c r="K83" s="46"/>
      <c r="L83" s="46"/>
    </row>
    <row r="84" spans="3:12" ht="33" customHeight="1">
      <c r="C84" s="248" t="s">
        <v>751</v>
      </c>
      <c r="D84" s="15" t="s">
        <v>204</v>
      </c>
      <c r="E84" s="93"/>
      <c r="F84" s="10"/>
      <c r="J84" s="46"/>
      <c r="K84" s="46"/>
      <c r="L84" s="46"/>
    </row>
    <row r="85" spans="3:12" ht="33" customHeight="1">
      <c r="C85" s="248" t="s">
        <v>752</v>
      </c>
      <c r="D85" s="15" t="s">
        <v>204</v>
      </c>
      <c r="E85" s="93"/>
      <c r="F85" s="10"/>
      <c r="J85" s="46"/>
      <c r="K85" s="46"/>
      <c r="L85" s="46"/>
    </row>
    <row r="86" spans="3:6" ht="33" customHeight="1">
      <c r="C86" s="248" t="s">
        <v>753</v>
      </c>
      <c r="D86" s="15" t="s">
        <v>204</v>
      </c>
      <c r="E86" s="93"/>
      <c r="F86" s="10"/>
    </row>
    <row r="87" spans="3:6" ht="33" customHeight="1">
      <c r="C87" s="248" t="s">
        <v>754</v>
      </c>
      <c r="D87" s="15" t="s">
        <v>204</v>
      </c>
      <c r="E87" s="93"/>
      <c r="F87" s="10"/>
    </row>
    <row r="88" spans="3:6" ht="33" customHeight="1">
      <c r="C88" s="248" t="s">
        <v>755</v>
      </c>
      <c r="D88" s="15" t="s">
        <v>204</v>
      </c>
      <c r="E88" s="93"/>
      <c r="F88" s="10"/>
    </row>
    <row r="89" spans="3:6" ht="33" customHeight="1">
      <c r="C89" s="248" t="s">
        <v>756</v>
      </c>
      <c r="D89" s="15" t="s">
        <v>204</v>
      </c>
      <c r="E89" s="93"/>
      <c r="F89" s="10"/>
    </row>
    <row r="90" spans="3:6" ht="33" customHeight="1">
      <c r="C90" s="248" t="s">
        <v>758</v>
      </c>
      <c r="D90" s="15" t="s">
        <v>204</v>
      </c>
      <c r="E90" s="93"/>
      <c r="F90" s="10"/>
    </row>
    <row r="91" spans="3:6" ht="33" customHeight="1">
      <c r="C91" s="248" t="s">
        <v>759</v>
      </c>
      <c r="D91" s="15" t="s">
        <v>204</v>
      </c>
      <c r="E91" s="93"/>
      <c r="F91" s="10"/>
    </row>
    <row r="92" spans="3:6" ht="33" customHeight="1">
      <c r="C92" s="248" t="s">
        <v>760</v>
      </c>
      <c r="D92" s="15" t="s">
        <v>204</v>
      </c>
      <c r="E92" s="93"/>
      <c r="F92" s="10"/>
    </row>
    <row r="93" spans="3:6" ht="33" customHeight="1">
      <c r="C93" s="248" t="s">
        <v>761</v>
      </c>
      <c r="D93" s="15" t="s">
        <v>204</v>
      </c>
      <c r="E93" s="93"/>
      <c r="F93" s="10"/>
    </row>
    <row r="94" spans="3:6" ht="33" customHeight="1">
      <c r="C94" s="248" t="s">
        <v>762</v>
      </c>
      <c r="D94" s="15" t="s">
        <v>204</v>
      </c>
      <c r="E94" s="93"/>
      <c r="F94" s="10"/>
    </row>
    <row r="95" spans="3:6" ht="33" customHeight="1">
      <c r="C95" s="248" t="s">
        <v>763</v>
      </c>
      <c r="D95" s="15" t="s">
        <v>204</v>
      </c>
      <c r="E95" s="93"/>
      <c r="F95" s="10"/>
    </row>
    <row r="96" spans="3:6" ht="33" customHeight="1">
      <c r="C96" s="248" t="s">
        <v>764</v>
      </c>
      <c r="D96" s="15" t="s">
        <v>204</v>
      </c>
      <c r="E96" s="93"/>
      <c r="F96" s="10"/>
    </row>
    <row r="97" spans="3:6" ht="30" customHeight="1">
      <c r="C97" s="248" t="s">
        <v>768</v>
      </c>
      <c r="D97" s="15" t="s">
        <v>204</v>
      </c>
      <c r="E97" s="93"/>
      <c r="F97" s="10"/>
    </row>
    <row r="98" spans="3:6" ht="30" customHeight="1">
      <c r="C98" s="248" t="s">
        <v>771</v>
      </c>
      <c r="D98" s="15" t="s">
        <v>204</v>
      </c>
      <c r="E98" s="93"/>
      <c r="F98" s="10"/>
    </row>
    <row r="99" spans="3:6" ht="30" customHeight="1">
      <c r="C99" s="248" t="s">
        <v>772</v>
      </c>
      <c r="D99" s="15" t="s">
        <v>204</v>
      </c>
      <c r="E99" s="93"/>
      <c r="F99" s="10"/>
    </row>
    <row r="100" spans="3:6" ht="30" customHeight="1">
      <c r="C100" s="248" t="s">
        <v>773</v>
      </c>
      <c r="D100" s="15" t="s">
        <v>204</v>
      </c>
      <c r="E100" s="93"/>
      <c r="F100" s="10"/>
    </row>
    <row r="101" spans="3:6" ht="30" customHeight="1">
      <c r="C101" s="248" t="s">
        <v>774</v>
      </c>
      <c r="D101" s="15" t="s">
        <v>204</v>
      </c>
      <c r="E101" s="93"/>
      <c r="F101" s="10"/>
    </row>
    <row r="102" spans="3:6" ht="30" customHeight="1">
      <c r="C102" s="248" t="s">
        <v>775</v>
      </c>
      <c r="D102" s="15" t="s">
        <v>204</v>
      </c>
      <c r="E102" s="93"/>
      <c r="F102" s="10"/>
    </row>
    <row r="103" spans="3:6" ht="30" customHeight="1">
      <c r="C103" s="248" t="s">
        <v>776</v>
      </c>
      <c r="D103" s="15" t="s">
        <v>204</v>
      </c>
      <c r="E103" s="93"/>
      <c r="F103" s="10"/>
    </row>
    <row r="104" spans="3:6" ht="30" customHeight="1">
      <c r="C104" s="248" t="s">
        <v>777</v>
      </c>
      <c r="D104" s="15" t="s">
        <v>204</v>
      </c>
      <c r="E104" s="93"/>
      <c r="F104" s="10"/>
    </row>
    <row r="105" spans="3:6" ht="30" customHeight="1">
      <c r="C105" s="248" t="s">
        <v>778</v>
      </c>
      <c r="D105" s="15" t="s">
        <v>204</v>
      </c>
      <c r="E105" s="93"/>
      <c r="F105" s="10"/>
    </row>
    <row r="106" spans="3:6" ht="30" customHeight="1">
      <c r="C106" s="248" t="s">
        <v>779</v>
      </c>
      <c r="D106" s="15" t="s">
        <v>204</v>
      </c>
      <c r="E106" s="93"/>
      <c r="F106" s="10"/>
    </row>
    <row r="107" spans="3:6" ht="30" customHeight="1">
      <c r="C107" s="248" t="s">
        <v>780</v>
      </c>
      <c r="D107" s="15" t="s">
        <v>204</v>
      </c>
      <c r="E107" s="93"/>
      <c r="F107" s="10"/>
    </row>
    <row r="108" spans="3:6" ht="30" customHeight="1">
      <c r="C108" s="248" t="s">
        <v>781</v>
      </c>
      <c r="D108" s="15" t="s">
        <v>204</v>
      </c>
      <c r="E108" s="93"/>
      <c r="F108" s="10"/>
    </row>
    <row r="109" spans="3:6" ht="30" customHeight="1">
      <c r="C109" s="248" t="s">
        <v>782</v>
      </c>
      <c r="D109" s="15" t="s">
        <v>204</v>
      </c>
      <c r="E109" s="93"/>
      <c r="F109" s="10"/>
    </row>
    <row r="110" spans="3:6" ht="30" customHeight="1">
      <c r="C110" s="248" t="s">
        <v>783</v>
      </c>
      <c r="D110" s="15" t="s">
        <v>204</v>
      </c>
      <c r="E110" s="93"/>
      <c r="F110" s="10"/>
    </row>
    <row r="111" spans="3:6" ht="30" customHeight="1">
      <c r="C111" s="248" t="s">
        <v>784</v>
      </c>
      <c r="D111" s="15" t="s">
        <v>204</v>
      </c>
      <c r="E111" s="93"/>
      <c r="F111" s="10"/>
    </row>
    <row r="112" spans="3:6" ht="30" customHeight="1">
      <c r="C112" s="248" t="s">
        <v>785</v>
      </c>
      <c r="D112" s="15" t="s">
        <v>204</v>
      </c>
      <c r="E112" s="93"/>
      <c r="F112" s="10"/>
    </row>
    <row r="113" spans="3:6" ht="30" customHeight="1">
      <c r="C113" s="248" t="s">
        <v>786</v>
      </c>
      <c r="D113" s="15" t="s">
        <v>204</v>
      </c>
      <c r="E113" s="93"/>
      <c r="F113" s="10"/>
    </row>
    <row r="114" spans="3:6" ht="30" customHeight="1">
      <c r="C114" s="248" t="s">
        <v>787</v>
      </c>
      <c r="D114" s="15" t="s">
        <v>204</v>
      </c>
      <c r="E114" s="93"/>
      <c r="F114" s="10"/>
    </row>
    <row r="115" spans="3:6" ht="30" customHeight="1">
      <c r="C115" s="248" t="s">
        <v>788</v>
      </c>
      <c r="D115" s="15" t="s">
        <v>204</v>
      </c>
      <c r="E115" s="93"/>
      <c r="F115" s="10"/>
    </row>
    <row r="116" spans="3:6" ht="30" customHeight="1">
      <c r="C116" s="248" t="s">
        <v>789</v>
      </c>
      <c r="D116" s="15" t="s">
        <v>204</v>
      </c>
      <c r="E116" s="93"/>
      <c r="F116" s="10"/>
    </row>
    <row r="117" spans="3:6" ht="30" customHeight="1">
      <c r="C117" s="248" t="s">
        <v>790</v>
      </c>
      <c r="D117" s="15" t="s">
        <v>204</v>
      </c>
      <c r="E117" s="93"/>
      <c r="F117" s="10"/>
    </row>
    <row r="118" spans="3:5" ht="30" customHeight="1">
      <c r="C118" s="248" t="s">
        <v>791</v>
      </c>
      <c r="D118" s="15" t="s">
        <v>204</v>
      </c>
      <c r="E118" s="93"/>
    </row>
    <row r="119" spans="3:5" ht="30" customHeight="1">
      <c r="C119" s="248" t="s">
        <v>531</v>
      </c>
      <c r="D119" s="15" t="s">
        <v>204</v>
      </c>
      <c r="E119" s="93" t="s">
        <v>478</v>
      </c>
    </row>
    <row r="120" spans="3:5" ht="30" customHeight="1">
      <c r="C120" s="248" t="s">
        <v>479</v>
      </c>
      <c r="D120" s="15" t="s">
        <v>204</v>
      </c>
      <c r="E120" s="93"/>
    </row>
    <row r="121" spans="3:5" ht="30" customHeight="1">
      <c r="C121" s="248" t="s">
        <v>480</v>
      </c>
      <c r="D121" s="15" t="s">
        <v>204</v>
      </c>
      <c r="E121" s="93"/>
    </row>
    <row r="122" spans="3:5" ht="30" customHeight="1">
      <c r="C122" s="248" t="s">
        <v>898</v>
      </c>
      <c r="D122" s="15" t="s">
        <v>204</v>
      </c>
      <c r="E122" s="93"/>
    </row>
    <row r="123" spans="3:5" ht="30" customHeight="1">
      <c r="C123" s="248" t="s">
        <v>481</v>
      </c>
      <c r="D123" s="15" t="s">
        <v>204</v>
      </c>
      <c r="E123" s="93"/>
    </row>
    <row r="124" spans="3:5" ht="30" customHeight="1">
      <c r="C124" s="248" t="s">
        <v>482</v>
      </c>
      <c r="D124" s="15" t="s">
        <v>204</v>
      </c>
      <c r="E124" s="93"/>
    </row>
    <row r="125" spans="3:5" ht="30" customHeight="1">
      <c r="C125" s="248" t="s">
        <v>483</v>
      </c>
      <c r="D125" s="15" t="s">
        <v>204</v>
      </c>
      <c r="E125" s="93"/>
    </row>
    <row r="126" spans="3:5" ht="30" customHeight="1">
      <c r="C126" s="248" t="s">
        <v>484</v>
      </c>
      <c r="D126" s="15" t="s">
        <v>204</v>
      </c>
      <c r="E126" s="93"/>
    </row>
    <row r="127" spans="3:5" ht="30" customHeight="1">
      <c r="C127" s="248" t="s">
        <v>485</v>
      </c>
      <c r="D127" s="15" t="s">
        <v>204</v>
      </c>
      <c r="E127" s="93"/>
    </row>
    <row r="128" spans="3:5" ht="30" customHeight="1">
      <c r="C128" s="248" t="s">
        <v>486</v>
      </c>
      <c r="D128" s="15" t="s">
        <v>204</v>
      </c>
      <c r="E128" s="93"/>
    </row>
    <row r="129" spans="3:5" ht="30" customHeight="1">
      <c r="C129" s="248" t="s">
        <v>487</v>
      </c>
      <c r="D129" s="15" t="s">
        <v>204</v>
      </c>
      <c r="E129" s="93"/>
    </row>
    <row r="130" spans="3:5" ht="30" customHeight="1">
      <c r="C130" s="247" t="s">
        <v>961</v>
      </c>
      <c r="D130" s="15" t="s">
        <v>204</v>
      </c>
      <c r="E130" s="93"/>
    </row>
    <row r="131" spans="3:5" ht="30" customHeight="1">
      <c r="C131" s="247" t="s">
        <v>488</v>
      </c>
      <c r="D131" s="15" t="s">
        <v>204</v>
      </c>
      <c r="E131" s="93"/>
    </row>
    <row r="132" spans="3:5" ht="30" customHeight="1">
      <c r="C132" s="247" t="s">
        <v>489</v>
      </c>
      <c r="D132" s="15" t="s">
        <v>204</v>
      </c>
      <c r="E132" s="93"/>
    </row>
    <row r="133" spans="3:5" ht="30" customHeight="1">
      <c r="C133" s="247" t="s">
        <v>490</v>
      </c>
      <c r="D133" s="15" t="s">
        <v>204</v>
      </c>
      <c r="E133" s="93"/>
    </row>
    <row r="134" spans="3:5" ht="30" customHeight="1">
      <c r="C134" s="247" t="s">
        <v>491</v>
      </c>
      <c r="D134" s="15" t="s">
        <v>204</v>
      </c>
      <c r="E134" s="93"/>
    </row>
    <row r="135" spans="3:5" ht="27.75" customHeight="1">
      <c r="C135" s="247" t="s">
        <v>493</v>
      </c>
      <c r="D135" s="15" t="s">
        <v>204</v>
      </c>
      <c r="E135" s="93"/>
    </row>
    <row r="136" spans="3:5" ht="30" customHeight="1">
      <c r="C136" s="247" t="s">
        <v>494</v>
      </c>
      <c r="D136" s="15" t="s">
        <v>204</v>
      </c>
      <c r="E136" s="93"/>
    </row>
    <row r="137" spans="3:5" ht="30" customHeight="1">
      <c r="C137" s="247" t="s">
        <v>962</v>
      </c>
      <c r="D137" s="15" t="s">
        <v>204</v>
      </c>
      <c r="E137" s="93"/>
    </row>
    <row r="138" spans="3:5" ht="30" customHeight="1">
      <c r="C138" s="247" t="s">
        <v>963</v>
      </c>
      <c r="D138" s="15" t="s">
        <v>204</v>
      </c>
      <c r="E138" s="93" t="s">
        <v>964</v>
      </c>
    </row>
    <row r="139" spans="3:5" ht="30" customHeight="1">
      <c r="C139" s="247" t="s">
        <v>965</v>
      </c>
      <c r="D139" s="15" t="s">
        <v>204</v>
      </c>
      <c r="E139" s="93" t="s">
        <v>966</v>
      </c>
    </row>
    <row r="140" spans="3:5" ht="30" customHeight="1">
      <c r="C140" s="247" t="s">
        <v>967</v>
      </c>
      <c r="D140" s="15" t="s">
        <v>204</v>
      </c>
      <c r="E140" s="93" t="s">
        <v>968</v>
      </c>
    </row>
    <row r="141" spans="3:5" ht="30" customHeight="1">
      <c r="C141" s="247" t="s">
        <v>969</v>
      </c>
      <c r="D141" s="15" t="s">
        <v>204</v>
      </c>
      <c r="E141" s="93" t="s">
        <v>970</v>
      </c>
    </row>
    <row r="142" spans="3:5" ht="30" customHeight="1">
      <c r="C142" s="247" t="s">
        <v>971</v>
      </c>
      <c r="D142" s="15" t="s">
        <v>204</v>
      </c>
      <c r="E142" s="93" t="s">
        <v>972</v>
      </c>
    </row>
    <row r="143" spans="3:5" ht="30" customHeight="1">
      <c r="C143" s="247" t="s">
        <v>973</v>
      </c>
      <c r="D143" s="15" t="s">
        <v>204</v>
      </c>
      <c r="E143" s="93" t="s">
        <v>974</v>
      </c>
    </row>
    <row r="144" spans="3:5" ht="30" customHeight="1">
      <c r="C144" s="247" t="s">
        <v>975</v>
      </c>
      <c r="D144" s="15" t="s">
        <v>204</v>
      </c>
      <c r="E144" s="93" t="s">
        <v>976</v>
      </c>
    </row>
    <row r="145" spans="3:5" ht="30" customHeight="1">
      <c r="C145" s="247" t="s">
        <v>977</v>
      </c>
      <c r="D145" s="15" t="s">
        <v>204</v>
      </c>
      <c r="E145" s="93" t="s">
        <v>978</v>
      </c>
    </row>
    <row r="146" spans="3:5" ht="30" customHeight="1">
      <c r="C146" s="247" t="s">
        <v>979</v>
      </c>
      <c r="D146" s="15" t="s">
        <v>204</v>
      </c>
      <c r="E146" s="93" t="s">
        <v>980</v>
      </c>
    </row>
    <row r="147" spans="3:5" ht="30" customHeight="1">
      <c r="C147" s="247" t="s">
        <v>981</v>
      </c>
      <c r="D147" s="15" t="s">
        <v>204</v>
      </c>
      <c r="E147" s="93" t="s">
        <v>982</v>
      </c>
    </row>
    <row r="148" spans="3:5" ht="30" customHeight="1">
      <c r="C148" s="247" t="s">
        <v>983</v>
      </c>
      <c r="D148" s="15" t="s">
        <v>204</v>
      </c>
      <c r="E148" s="93" t="s">
        <v>984</v>
      </c>
    </row>
    <row r="149" spans="3:5" ht="30" customHeight="1">
      <c r="C149" s="247" t="s">
        <v>985</v>
      </c>
      <c r="D149" s="15" t="s">
        <v>204</v>
      </c>
      <c r="E149" s="93" t="s">
        <v>986</v>
      </c>
    </row>
    <row r="150" spans="3:5" ht="30" customHeight="1">
      <c r="C150" s="247" t="s">
        <v>987</v>
      </c>
      <c r="D150" s="15" t="s">
        <v>204</v>
      </c>
      <c r="E150" s="93" t="s">
        <v>988</v>
      </c>
    </row>
    <row r="151" spans="3:5" ht="30" customHeight="1">
      <c r="C151" s="247" t="s">
        <v>809</v>
      </c>
      <c r="D151" s="15" t="s">
        <v>204</v>
      </c>
      <c r="E151" s="93" t="s">
        <v>989</v>
      </c>
    </row>
    <row r="152" spans="3:5" ht="30" customHeight="1">
      <c r="C152" s="247" t="s">
        <v>828</v>
      </c>
      <c r="D152" s="15" t="s">
        <v>204</v>
      </c>
      <c r="E152" s="267" t="s">
        <v>829</v>
      </c>
    </row>
    <row r="153" spans="3:5" ht="30" customHeight="1">
      <c r="C153" s="247" t="s">
        <v>990</v>
      </c>
      <c r="D153" s="15" t="s">
        <v>204</v>
      </c>
      <c r="E153" s="93" t="s">
        <v>991</v>
      </c>
    </row>
    <row r="154" spans="3:5" ht="30" customHeight="1">
      <c r="C154" s="247" t="s">
        <v>797</v>
      </c>
      <c r="D154" s="15" t="s">
        <v>204</v>
      </c>
      <c r="E154" s="93" t="s">
        <v>992</v>
      </c>
    </row>
    <row r="155" spans="3:5" ht="30" customHeight="1">
      <c r="C155" s="247" t="s">
        <v>802</v>
      </c>
      <c r="D155" s="15" t="s">
        <v>204</v>
      </c>
      <c r="E155" s="93" t="s">
        <v>803</v>
      </c>
    </row>
    <row r="156" spans="3:5" ht="30" customHeight="1">
      <c r="C156" s="247" t="s">
        <v>993</v>
      </c>
      <c r="D156" s="15" t="s">
        <v>204</v>
      </c>
      <c r="E156" s="246" t="s">
        <v>994</v>
      </c>
    </row>
    <row r="157" spans="3:5" ht="30" customHeight="1">
      <c r="C157" s="247" t="s">
        <v>824</v>
      </c>
      <c r="D157" s="15" t="s">
        <v>204</v>
      </c>
      <c r="E157" s="93" t="s">
        <v>825</v>
      </c>
    </row>
    <row r="158" spans="3:5" ht="30" customHeight="1">
      <c r="C158" s="247" t="s">
        <v>995</v>
      </c>
      <c r="D158" s="15" t="s">
        <v>204</v>
      </c>
      <c r="E158" s="93" t="s">
        <v>996</v>
      </c>
    </row>
    <row r="159" spans="3:5" ht="30" customHeight="1">
      <c r="C159" s="247" t="s">
        <v>827</v>
      </c>
      <c r="D159" s="15" t="s">
        <v>204</v>
      </c>
      <c r="E159" s="93" t="s">
        <v>838</v>
      </c>
    </row>
    <row r="160" spans="3:5" ht="30" customHeight="1">
      <c r="C160" s="247" t="s">
        <v>997</v>
      </c>
      <c r="D160" s="15" t="s">
        <v>204</v>
      </c>
      <c r="E160" s="93" t="s">
        <v>998</v>
      </c>
    </row>
    <row r="161" spans="3:5" ht="30" customHeight="1">
      <c r="C161" s="247" t="s">
        <v>815</v>
      </c>
      <c r="D161" s="15" t="s">
        <v>204</v>
      </c>
      <c r="E161" s="93" t="s">
        <v>816</v>
      </c>
    </row>
    <row r="162" spans="3:5" ht="30" customHeight="1">
      <c r="C162" s="247" t="s">
        <v>834</v>
      </c>
      <c r="D162" s="15" t="s">
        <v>204</v>
      </c>
      <c r="E162" s="94"/>
    </row>
    <row r="163" spans="3:5" ht="30" customHeight="1">
      <c r="C163" s="247" t="s">
        <v>495</v>
      </c>
      <c r="D163" s="15" t="s">
        <v>204</v>
      </c>
      <c r="E163" s="94"/>
    </row>
    <row r="164" spans="3:5" ht="30" customHeight="1">
      <c r="C164" s="247" t="s">
        <v>496</v>
      </c>
      <c r="D164" s="15" t="s">
        <v>204</v>
      </c>
      <c r="E164" s="93"/>
    </row>
    <row r="165" spans="3:5" ht="30" customHeight="1">
      <c r="C165" s="247" t="s">
        <v>497</v>
      </c>
      <c r="D165" s="15" t="s">
        <v>204</v>
      </c>
      <c r="E165" s="93"/>
    </row>
    <row r="166" spans="3:5" ht="30" customHeight="1">
      <c r="C166" s="247" t="s">
        <v>492</v>
      </c>
      <c r="D166" s="15" t="s">
        <v>204</v>
      </c>
      <c r="E166" s="93" t="s">
        <v>817</v>
      </c>
    </row>
    <row r="167" spans="3:5" ht="30" customHeight="1">
      <c r="C167" s="247" t="s">
        <v>498</v>
      </c>
      <c r="D167" s="15" t="s">
        <v>204</v>
      </c>
      <c r="E167" s="93"/>
    </row>
    <row r="168" spans="3:5" ht="30" customHeight="1">
      <c r="C168" s="247" t="s">
        <v>499</v>
      </c>
      <c r="D168" s="15" t="s">
        <v>204</v>
      </c>
      <c r="E168" s="93"/>
    </row>
    <row r="169" spans="3:5" ht="30" customHeight="1">
      <c r="C169" s="247" t="s">
        <v>500</v>
      </c>
      <c r="D169" s="15" t="s">
        <v>204</v>
      </c>
      <c r="E169" s="93"/>
    </row>
    <row r="170" spans="3:5" ht="30" customHeight="1">
      <c r="C170" s="247" t="s">
        <v>501</v>
      </c>
      <c r="D170" s="15" t="s">
        <v>204</v>
      </c>
      <c r="E170" s="93"/>
    </row>
    <row r="171" spans="3:5" ht="30" customHeight="1">
      <c r="C171" s="247" t="s">
        <v>503</v>
      </c>
      <c r="D171" s="15" t="s">
        <v>204</v>
      </c>
      <c r="E171" s="93" t="s">
        <v>795</v>
      </c>
    </row>
    <row r="172" spans="3:5" ht="30" customHeight="1">
      <c r="C172" s="247" t="s">
        <v>504</v>
      </c>
      <c r="D172" s="15" t="s">
        <v>204</v>
      </c>
      <c r="E172" s="93"/>
    </row>
    <row r="173" spans="3:5" ht="30" customHeight="1">
      <c r="C173" s="247" t="s">
        <v>505</v>
      </c>
      <c r="D173" s="15" t="s">
        <v>204</v>
      </c>
      <c r="E173" s="93"/>
    </row>
    <row r="174" spans="3:5" ht="30" customHeight="1">
      <c r="C174" s="247" t="s">
        <v>792</v>
      </c>
      <c r="D174" s="15" t="s">
        <v>204</v>
      </c>
      <c r="E174" s="93" t="s">
        <v>793</v>
      </c>
    </row>
    <row r="175" spans="3:5" ht="30" customHeight="1">
      <c r="C175" s="247" t="s">
        <v>805</v>
      </c>
      <c r="D175" s="15" t="s">
        <v>204</v>
      </c>
      <c r="E175" s="93" t="s">
        <v>806</v>
      </c>
    </row>
    <row r="176" spans="3:5" ht="30" customHeight="1">
      <c r="C176" s="247" t="s">
        <v>844</v>
      </c>
      <c r="D176" s="15" t="s">
        <v>204</v>
      </c>
      <c r="E176" s="93" t="s">
        <v>845</v>
      </c>
    </row>
    <row r="177" spans="3:5" ht="30" customHeight="1">
      <c r="C177" s="247" t="s">
        <v>885</v>
      </c>
      <c r="D177" s="15" t="s">
        <v>204</v>
      </c>
      <c r="E177" s="93" t="s">
        <v>886</v>
      </c>
    </row>
    <row r="178" spans="3:5" ht="30" customHeight="1">
      <c r="C178" s="247" t="s">
        <v>881</v>
      </c>
      <c r="D178" s="15" t="s">
        <v>204</v>
      </c>
      <c r="E178" s="93" t="s">
        <v>882</v>
      </c>
    </row>
    <row r="179" spans="3:5" ht="30" customHeight="1">
      <c r="C179" s="247" t="s">
        <v>807</v>
      </c>
      <c r="D179" s="15" t="s">
        <v>204</v>
      </c>
      <c r="E179" s="93" t="s">
        <v>808</v>
      </c>
    </row>
    <row r="180" spans="3:5" ht="30" customHeight="1">
      <c r="C180" s="247" t="s">
        <v>822</v>
      </c>
      <c r="D180" s="15" t="s">
        <v>204</v>
      </c>
      <c r="E180" s="93" t="s">
        <v>823</v>
      </c>
    </row>
    <row r="181" spans="3:5" ht="30" customHeight="1">
      <c r="C181" s="247" t="s">
        <v>809</v>
      </c>
      <c r="D181" s="15" t="s">
        <v>204</v>
      </c>
      <c r="E181" s="93" t="s">
        <v>810</v>
      </c>
    </row>
    <row r="182" spans="3:5" ht="30" customHeight="1">
      <c r="C182" s="247" t="s">
        <v>830</v>
      </c>
      <c r="D182" s="15" t="s">
        <v>204</v>
      </c>
      <c r="E182" s="93" t="s">
        <v>831</v>
      </c>
    </row>
    <row r="183" spans="3:5" ht="30" customHeight="1">
      <c r="C183" s="247" t="s">
        <v>828</v>
      </c>
      <c r="D183" s="15" t="s">
        <v>204</v>
      </c>
      <c r="E183" s="93" t="s">
        <v>829</v>
      </c>
    </row>
    <row r="184" spans="3:5" ht="18.75" customHeight="1">
      <c r="C184" s="247" t="s">
        <v>841</v>
      </c>
      <c r="D184" s="15" t="s">
        <v>204</v>
      </c>
      <c r="E184" s="93" t="s">
        <v>840</v>
      </c>
    </row>
    <row r="185" spans="3:5" ht="15.75">
      <c r="C185" s="247" t="s">
        <v>888</v>
      </c>
      <c r="D185" s="15" t="s">
        <v>204</v>
      </c>
      <c r="E185" s="93" t="s">
        <v>887</v>
      </c>
    </row>
    <row r="186" spans="3:5" ht="15.75">
      <c r="C186" s="247" t="s">
        <v>811</v>
      </c>
      <c r="D186" s="15" t="s">
        <v>204</v>
      </c>
      <c r="E186" s="93" t="s">
        <v>812</v>
      </c>
    </row>
    <row r="187" spans="3:5" ht="15.75">
      <c r="C187" s="247" t="s">
        <v>797</v>
      </c>
      <c r="D187" s="15" t="s">
        <v>204</v>
      </c>
      <c r="E187" s="93" t="s">
        <v>796</v>
      </c>
    </row>
    <row r="188" spans="3:5" ht="15.75">
      <c r="C188" s="247" t="s">
        <v>802</v>
      </c>
      <c r="D188" s="15" t="s">
        <v>204</v>
      </c>
      <c r="E188" s="93" t="s">
        <v>803</v>
      </c>
    </row>
    <row r="189" spans="3:5" ht="15.75">
      <c r="C189" s="247" t="s">
        <v>813</v>
      </c>
      <c r="D189" s="15" t="s">
        <v>204</v>
      </c>
      <c r="E189" s="93" t="s">
        <v>814</v>
      </c>
    </row>
    <row r="190" spans="3:5" ht="15.75">
      <c r="C190" s="247" t="s">
        <v>824</v>
      </c>
      <c r="D190" s="15" t="s">
        <v>204</v>
      </c>
      <c r="E190" s="93" t="s">
        <v>825</v>
      </c>
    </row>
    <row r="191" spans="3:5" ht="15.75">
      <c r="C191" s="247" t="s">
        <v>827</v>
      </c>
      <c r="D191" s="15" t="s">
        <v>204</v>
      </c>
      <c r="E191" s="93" t="s">
        <v>838</v>
      </c>
    </row>
    <row r="192" spans="3:5" ht="15.75">
      <c r="C192" s="247" t="s">
        <v>832</v>
      </c>
      <c r="D192" s="15" t="s">
        <v>204</v>
      </c>
      <c r="E192" s="93" t="s">
        <v>833</v>
      </c>
    </row>
    <row r="193" spans="3:5" ht="15.75">
      <c r="C193" s="247" t="s">
        <v>834</v>
      </c>
      <c r="D193" s="15" t="s">
        <v>204</v>
      </c>
      <c r="E193" s="93" t="s">
        <v>835</v>
      </c>
    </row>
    <row r="194" spans="3:5" ht="15.75">
      <c r="C194" s="247" t="s">
        <v>815</v>
      </c>
      <c r="D194" s="15" t="s">
        <v>204</v>
      </c>
      <c r="E194" s="93" t="s">
        <v>816</v>
      </c>
    </row>
    <row r="195" spans="3:5" ht="15.75">
      <c r="C195" s="247" t="s">
        <v>834</v>
      </c>
      <c r="D195" s="15" t="s">
        <v>204</v>
      </c>
      <c r="E195" s="93" t="s">
        <v>835</v>
      </c>
    </row>
    <row r="196" spans="3:5" ht="30" customHeight="1">
      <c r="C196" s="247" t="s">
        <v>819</v>
      </c>
      <c r="D196" s="15" t="s">
        <v>204</v>
      </c>
      <c r="E196" s="93" t="s">
        <v>999</v>
      </c>
    </row>
    <row r="197" spans="3:5" ht="30" customHeight="1">
      <c r="C197" s="247" t="s">
        <v>1000</v>
      </c>
      <c r="D197" s="15" t="s">
        <v>204</v>
      </c>
      <c r="E197" s="93" t="s">
        <v>1001</v>
      </c>
    </row>
    <row r="198" spans="3:5" ht="18.75" customHeight="1">
      <c r="C198" s="247"/>
      <c r="D198" s="15"/>
      <c r="E198" s="93"/>
    </row>
    <row r="199" spans="3:5" ht="15.75">
      <c r="C199" s="247"/>
      <c r="D199" s="15"/>
      <c r="E199" s="93"/>
    </row>
    <row r="200" spans="3:5" ht="15.75">
      <c r="C200" s="247"/>
      <c r="D200" s="15"/>
      <c r="E200" s="93"/>
    </row>
    <row r="201" spans="3:5" ht="15.75">
      <c r="C201" s="247"/>
      <c r="D201" s="15"/>
      <c r="E201" s="93"/>
    </row>
    <row r="202" spans="3:5" ht="15.75">
      <c r="C202" s="247"/>
      <c r="D202" s="15"/>
      <c r="E202" s="93"/>
    </row>
    <row r="203" spans="3:5" ht="15.75">
      <c r="C203" s="247"/>
      <c r="D203" s="15"/>
      <c r="E203" s="93"/>
    </row>
    <row r="204" spans="3:5" ht="15.75">
      <c r="C204" s="247"/>
      <c r="D204" s="15"/>
      <c r="E204" s="93"/>
    </row>
    <row r="205" spans="3:5" ht="15.75">
      <c r="C205" s="247"/>
      <c r="D205" s="15"/>
      <c r="E205" s="93"/>
    </row>
    <row r="206" spans="3:5" ht="15.75">
      <c r="C206" s="247"/>
      <c r="D206" s="15"/>
      <c r="E206" s="93"/>
    </row>
    <row r="207" spans="3:5" ht="15.75">
      <c r="C207" s="248" t="s">
        <v>506</v>
      </c>
      <c r="D207" s="15" t="s">
        <v>519</v>
      </c>
      <c r="E207" s="125" t="s">
        <v>1002</v>
      </c>
    </row>
    <row r="208" spans="3:5" ht="15.75">
      <c r="C208" s="248" t="s">
        <v>532</v>
      </c>
      <c r="D208" s="15" t="s">
        <v>519</v>
      </c>
      <c r="E208" s="125"/>
    </row>
    <row r="209" spans="3:5" ht="15.75">
      <c r="C209" s="248" t="s">
        <v>891</v>
      </c>
      <c r="D209" s="15" t="s">
        <v>519</v>
      </c>
      <c r="E209" s="125"/>
    </row>
    <row r="210" spans="3:5" ht="15.75">
      <c r="C210" s="248" t="s">
        <v>892</v>
      </c>
      <c r="D210" s="15" t="s">
        <v>519</v>
      </c>
      <c r="E210" s="125"/>
    </row>
    <row r="211" spans="3:5" ht="15.75">
      <c r="C211" s="248" t="s">
        <v>893</v>
      </c>
      <c r="D211" s="15" t="s">
        <v>519</v>
      </c>
      <c r="E211" s="125"/>
    </row>
    <row r="212" spans="3:5" ht="15.75">
      <c r="C212" s="248" t="s">
        <v>894</v>
      </c>
      <c r="D212" s="15" t="s">
        <v>519</v>
      </c>
      <c r="E212" s="125"/>
    </row>
    <row r="213" spans="3:5" ht="15.75">
      <c r="C213" s="248" t="s">
        <v>902</v>
      </c>
      <c r="D213" s="15" t="s">
        <v>519</v>
      </c>
      <c r="E213" s="125"/>
    </row>
    <row r="214" spans="3:5" ht="15.75">
      <c r="C214" s="248" t="s">
        <v>905</v>
      </c>
      <c r="D214" s="15" t="s">
        <v>519</v>
      </c>
      <c r="E214" s="125"/>
    </row>
    <row r="215" spans="3:5" ht="15.75">
      <c r="C215" s="248" t="s">
        <v>906</v>
      </c>
      <c r="D215" s="15" t="s">
        <v>519</v>
      </c>
      <c r="E215" s="125"/>
    </row>
    <row r="216" spans="3:5" ht="15.75">
      <c r="C216" s="248" t="s">
        <v>1003</v>
      </c>
      <c r="D216" s="15" t="s">
        <v>519</v>
      </c>
      <c r="E216" s="125"/>
    </row>
    <row r="217" spans="3:5" ht="15.75">
      <c r="C217" s="248" t="s">
        <v>507</v>
      </c>
      <c r="D217" s="15" t="s">
        <v>519</v>
      </c>
      <c r="E217" s="242" t="s">
        <v>741</v>
      </c>
    </row>
    <row r="218" spans="3:5" ht="15.75">
      <c r="C218" s="248" t="s">
        <v>533</v>
      </c>
      <c r="D218" s="15" t="s">
        <v>519</v>
      </c>
      <c r="E218" s="242" t="s">
        <v>849</v>
      </c>
    </row>
    <row r="219" spans="3:5" ht="15.75">
      <c r="C219" s="248" t="s">
        <v>836</v>
      </c>
      <c r="D219" s="15" t="s">
        <v>519</v>
      </c>
      <c r="E219" s="242" t="s">
        <v>837</v>
      </c>
    </row>
    <row r="220" spans="3:5" ht="32.25">
      <c r="C220" s="248" t="s">
        <v>850</v>
      </c>
      <c r="D220" s="15" t="s">
        <v>519</v>
      </c>
      <c r="E220" s="125" t="s">
        <v>851</v>
      </c>
    </row>
    <row r="221" spans="3:5" ht="15.75">
      <c r="C221" s="248" t="s">
        <v>895</v>
      </c>
      <c r="D221" s="15" t="s">
        <v>519</v>
      </c>
      <c r="E221" s="242" t="s">
        <v>896</v>
      </c>
    </row>
    <row r="222" spans="3:5" ht="32.25">
      <c r="C222" s="248" t="s">
        <v>903</v>
      </c>
      <c r="D222" s="15" t="s">
        <v>519</v>
      </c>
      <c r="E222" s="125" t="s">
        <v>904</v>
      </c>
    </row>
    <row r="223" spans="3:5" ht="32.25">
      <c r="C223" s="248" t="s">
        <v>907</v>
      </c>
      <c r="D223" s="15" t="s">
        <v>519</v>
      </c>
      <c r="E223" s="125" t="s">
        <v>908</v>
      </c>
    </row>
    <row r="224" spans="3:5" ht="32.25">
      <c r="C224" s="248" t="s">
        <v>909</v>
      </c>
      <c r="D224" s="15" t="s">
        <v>519</v>
      </c>
      <c r="E224" s="125" t="s">
        <v>910</v>
      </c>
    </row>
    <row r="225" spans="3:5" ht="15.75">
      <c r="C225" s="248" t="s">
        <v>508</v>
      </c>
      <c r="D225" s="15" t="s">
        <v>519</v>
      </c>
      <c r="E225" s="242" t="s">
        <v>514</v>
      </c>
    </row>
    <row r="226" spans="3:5" ht="15.75">
      <c r="C226" s="248" t="s">
        <v>509</v>
      </c>
      <c r="D226" s="15" t="s">
        <v>519</v>
      </c>
      <c r="E226" s="242" t="s">
        <v>897</v>
      </c>
    </row>
    <row r="227" spans="3:5" ht="15.75">
      <c r="C227" s="248" t="s">
        <v>689</v>
      </c>
      <c r="D227" s="15" t="s">
        <v>519</v>
      </c>
      <c r="E227" s="242" t="s">
        <v>693</v>
      </c>
    </row>
    <row r="228" spans="3:5" ht="15.75">
      <c r="C228" s="248" t="s">
        <v>690</v>
      </c>
      <c r="D228" s="15" t="s">
        <v>519</v>
      </c>
      <c r="E228" s="242" t="s">
        <v>694</v>
      </c>
    </row>
    <row r="229" spans="3:5" ht="15.75">
      <c r="C229" s="248" t="s">
        <v>691</v>
      </c>
      <c r="D229" s="15" t="s">
        <v>519</v>
      </c>
      <c r="E229" s="242"/>
    </row>
    <row r="230" spans="3:5" ht="15.75">
      <c r="C230" s="248" t="s">
        <v>692</v>
      </c>
      <c r="D230" s="15" t="s">
        <v>519</v>
      </c>
      <c r="E230" s="242"/>
    </row>
    <row r="231" spans="3:5" ht="15.75">
      <c r="C231" s="248" t="s">
        <v>510</v>
      </c>
      <c r="D231" s="15" t="s">
        <v>519</v>
      </c>
      <c r="E231" s="242" t="s">
        <v>175</v>
      </c>
    </row>
    <row r="232" spans="3:5" ht="15.75">
      <c r="C232" s="248" t="s">
        <v>511</v>
      </c>
      <c r="D232" s="15" t="s">
        <v>518</v>
      </c>
      <c r="E232" s="244" t="s">
        <v>502</v>
      </c>
    </row>
    <row r="233" spans="3:5" ht="15.75">
      <c r="C233" s="248" t="s">
        <v>512</v>
      </c>
      <c r="D233" s="15" t="s">
        <v>518</v>
      </c>
      <c r="E233" s="244" t="s">
        <v>515</v>
      </c>
    </row>
    <row r="234" spans="3:5" ht="15.75">
      <c r="C234" s="248" t="s">
        <v>525</v>
      </c>
      <c r="D234" s="15" t="s">
        <v>176</v>
      </c>
      <c r="E234" s="93" t="s">
        <v>742</v>
      </c>
    </row>
    <row r="235" spans="3:5" ht="15.75">
      <c r="C235" s="248" t="s">
        <v>743</v>
      </c>
      <c r="D235" s="15" t="s">
        <v>176</v>
      </c>
      <c r="E235" s="93" t="s">
        <v>716</v>
      </c>
    </row>
    <row r="236" spans="3:5" ht="15.75">
      <c r="C236" s="248" t="s">
        <v>513</v>
      </c>
      <c r="D236" s="15" t="s">
        <v>534</v>
      </c>
      <c r="E236" s="93" t="s">
        <v>516</v>
      </c>
    </row>
    <row r="237" spans="3:5" ht="15.75">
      <c r="C237" s="245"/>
      <c r="D237"/>
      <c r="E237" s="245"/>
    </row>
  </sheetData>
  <sheetProtection/>
  <mergeCells count="2">
    <mergeCell ref="H2:M2"/>
    <mergeCell ref="D4:E4"/>
  </mergeCells>
  <printOptions horizontalCentered="1" verticalCentered="1"/>
  <pageMargins left="0.1968503937007874" right="0.1968503937007874" top="0.3937007874015748" bottom="0.3937007874015748" header="0.5118110236220472" footer="0.3937007874015748"/>
  <pageSetup fitToHeight="16" fitToWidth="1" horizontalDpi="600" verticalDpi="600" orientation="portrait" paperSize="9" scale="69" r:id="rId1"/>
  <headerFooter alignWithMargins="0">
    <oddFooter>&amp;R&amp;8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3"/>
  <sheetViews>
    <sheetView zoomScalePageLayoutView="0" workbookViewId="0" topLeftCell="A52">
      <selection activeCell="E4" sqref="E4"/>
    </sheetView>
  </sheetViews>
  <sheetFormatPr defaultColWidth="9.00390625" defaultRowHeight="16.5"/>
  <cols>
    <col min="1" max="1" width="7.00390625" style="128" bestFit="1" customWidth="1"/>
    <col min="2" max="2" width="4.625" style="129" customWidth="1"/>
    <col min="3" max="3" width="3.375" style="129" customWidth="1"/>
    <col min="4" max="4" width="26.125" style="169" customWidth="1"/>
    <col min="5" max="5" width="46.375" style="184" customWidth="1"/>
    <col min="6" max="6" width="2.75390625" style="131" customWidth="1"/>
    <col min="7" max="7" width="2.375" style="131" customWidth="1"/>
    <col min="8" max="8" width="9.00390625" style="131" customWidth="1"/>
    <col min="9" max="9" width="8.625" style="132" customWidth="1"/>
    <col min="10" max="16384" width="9.00390625" style="132" customWidth="1"/>
  </cols>
  <sheetData>
    <row r="1" spans="4:5" ht="19.5" customHeight="1" thickBot="1">
      <c r="D1" s="130"/>
      <c r="E1" s="177"/>
    </row>
    <row r="2" spans="1:9" ht="30" customHeight="1" thickBot="1">
      <c r="A2" s="133" t="s">
        <v>536</v>
      </c>
      <c r="B2" s="510" t="s">
        <v>912</v>
      </c>
      <c r="C2" s="511"/>
      <c r="D2" s="511"/>
      <c r="E2" s="134" t="s">
        <v>537</v>
      </c>
      <c r="F2" s="512" t="s">
        <v>538</v>
      </c>
      <c r="G2" s="513"/>
      <c r="H2" s="513"/>
      <c r="I2" s="514"/>
    </row>
    <row r="3" spans="1:9" ht="19.5" customHeight="1">
      <c r="A3" s="135">
        <v>1</v>
      </c>
      <c r="B3" s="136" t="s">
        <v>355</v>
      </c>
      <c r="C3" s="137"/>
      <c r="D3" s="137"/>
      <c r="E3" s="175"/>
      <c r="F3" s="138" t="s">
        <v>539</v>
      </c>
      <c r="G3" s="139"/>
      <c r="H3" s="139"/>
      <c r="I3" s="140"/>
    </row>
    <row r="4" spans="1:9" ht="19.5" customHeight="1">
      <c r="A4" s="141">
        <v>11</v>
      </c>
      <c r="B4" s="142"/>
      <c r="C4" s="143" t="s">
        <v>356</v>
      </c>
      <c r="D4" s="143"/>
      <c r="E4" s="178" t="s">
        <v>44</v>
      </c>
      <c r="F4" s="144"/>
      <c r="G4" s="145" t="s">
        <v>540</v>
      </c>
      <c r="H4" s="145"/>
      <c r="I4" s="146"/>
    </row>
    <row r="5" spans="1:9" ht="19.5" customHeight="1">
      <c r="A5" s="147">
        <v>113</v>
      </c>
      <c r="B5" s="142"/>
      <c r="C5" s="143"/>
      <c r="D5" s="143" t="s">
        <v>182</v>
      </c>
      <c r="E5" s="178" t="s">
        <v>45</v>
      </c>
      <c r="F5" s="144"/>
      <c r="G5" s="145"/>
      <c r="H5" s="145" t="s">
        <v>541</v>
      </c>
      <c r="I5" s="146"/>
    </row>
    <row r="6" spans="1:9" ht="19.5" customHeight="1">
      <c r="A6" s="148"/>
      <c r="B6" s="142"/>
      <c r="C6" s="143"/>
      <c r="D6" s="143"/>
      <c r="E6" s="179" t="s">
        <v>46</v>
      </c>
      <c r="F6" s="144"/>
      <c r="G6" s="145"/>
      <c r="H6" s="145" t="s">
        <v>542</v>
      </c>
      <c r="I6" s="146"/>
    </row>
    <row r="7" spans="1:9" ht="19.5" customHeight="1" thickBot="1">
      <c r="A7" s="149"/>
      <c r="B7" s="150"/>
      <c r="C7" s="151"/>
      <c r="D7" s="151"/>
      <c r="E7" s="180" t="s">
        <v>47</v>
      </c>
      <c r="F7" s="152"/>
      <c r="G7" s="153"/>
      <c r="H7" s="153"/>
      <c r="I7" s="154"/>
    </row>
    <row r="8" spans="1:9" ht="19.5" customHeight="1">
      <c r="A8" s="148">
        <v>1</v>
      </c>
      <c r="B8" s="155" t="s">
        <v>355</v>
      </c>
      <c r="C8" s="143"/>
      <c r="D8" s="143"/>
      <c r="E8" s="179"/>
      <c r="F8" s="138" t="s">
        <v>539</v>
      </c>
      <c r="G8" s="139"/>
      <c r="H8" s="139"/>
      <c r="I8" s="140"/>
    </row>
    <row r="9" spans="1:9" ht="19.5" customHeight="1">
      <c r="A9" s="141">
        <v>11</v>
      </c>
      <c r="B9" s="142"/>
      <c r="C9" s="143" t="s">
        <v>356</v>
      </c>
      <c r="D9" s="143"/>
      <c r="E9" s="179"/>
      <c r="F9" s="144"/>
      <c r="G9" s="145" t="s">
        <v>543</v>
      </c>
      <c r="H9" s="145"/>
      <c r="I9" s="146"/>
    </row>
    <row r="10" spans="1:9" ht="19.5" customHeight="1" thickBot="1">
      <c r="A10" s="156">
        <v>114</v>
      </c>
      <c r="B10" s="150"/>
      <c r="C10" s="151"/>
      <c r="D10" s="157" t="s">
        <v>183</v>
      </c>
      <c r="E10" s="171" t="s">
        <v>48</v>
      </c>
      <c r="F10" s="152"/>
      <c r="G10" s="153"/>
      <c r="H10" s="153" t="s">
        <v>543</v>
      </c>
      <c r="I10" s="154"/>
    </row>
    <row r="11" spans="1:9" ht="19.5" customHeight="1">
      <c r="A11" s="148">
        <v>1</v>
      </c>
      <c r="B11" s="155" t="s">
        <v>355</v>
      </c>
      <c r="C11" s="143"/>
      <c r="D11" s="143"/>
      <c r="E11" s="170"/>
      <c r="F11" s="138" t="s">
        <v>539</v>
      </c>
      <c r="G11" s="139"/>
      <c r="H11" s="139"/>
      <c r="I11" s="140"/>
    </row>
    <row r="12" spans="1:9" ht="19.5" customHeight="1">
      <c r="A12" s="141">
        <v>12</v>
      </c>
      <c r="B12" s="142"/>
      <c r="C12" s="158" t="s">
        <v>544</v>
      </c>
      <c r="D12" s="159"/>
      <c r="E12" s="170" t="s">
        <v>49</v>
      </c>
      <c r="F12" s="144"/>
      <c r="G12" s="145" t="s">
        <v>545</v>
      </c>
      <c r="H12" s="145"/>
      <c r="I12" s="146"/>
    </row>
    <row r="13" spans="1:9" ht="19.5" customHeight="1" thickBot="1">
      <c r="A13" s="156">
        <v>122</v>
      </c>
      <c r="B13" s="150"/>
      <c r="C13" s="151"/>
      <c r="D13" s="157" t="s">
        <v>546</v>
      </c>
      <c r="E13" s="171" t="s">
        <v>50</v>
      </c>
      <c r="F13" s="152"/>
      <c r="G13" s="153"/>
      <c r="H13" s="153" t="s">
        <v>547</v>
      </c>
      <c r="I13" s="154"/>
    </row>
    <row r="14" spans="1:9" ht="19.5" customHeight="1">
      <c r="A14" s="148">
        <v>1</v>
      </c>
      <c r="B14" s="155" t="s">
        <v>355</v>
      </c>
      <c r="C14" s="143"/>
      <c r="D14" s="143"/>
      <c r="E14" s="178"/>
      <c r="F14" s="138" t="s">
        <v>539</v>
      </c>
      <c r="G14" s="139"/>
      <c r="H14" s="139"/>
      <c r="I14" s="140"/>
    </row>
    <row r="15" spans="1:9" ht="19.5" customHeight="1">
      <c r="A15" s="141">
        <v>12</v>
      </c>
      <c r="B15" s="142"/>
      <c r="C15" s="158" t="s">
        <v>544</v>
      </c>
      <c r="D15" s="159"/>
      <c r="E15" s="170"/>
      <c r="F15" s="144"/>
      <c r="G15" s="145" t="s">
        <v>545</v>
      </c>
      <c r="H15" s="145"/>
      <c r="I15" s="146"/>
    </row>
    <row r="16" spans="1:9" ht="19.5" customHeight="1">
      <c r="A16" s="147">
        <v>124</v>
      </c>
      <c r="B16" s="142"/>
      <c r="C16" s="143"/>
      <c r="D16" s="159" t="s">
        <v>548</v>
      </c>
      <c r="E16" s="170" t="s">
        <v>51</v>
      </c>
      <c r="F16" s="144"/>
      <c r="G16" s="145"/>
      <c r="H16" s="145" t="s">
        <v>547</v>
      </c>
      <c r="I16" s="146"/>
    </row>
    <row r="17" spans="1:9" ht="19.5" customHeight="1">
      <c r="A17" s="148"/>
      <c r="B17" s="142"/>
      <c r="C17" s="143"/>
      <c r="D17" s="159"/>
      <c r="E17" s="170" t="s">
        <v>549</v>
      </c>
      <c r="F17" s="144"/>
      <c r="G17" s="145"/>
      <c r="H17" s="145"/>
      <c r="I17" s="146"/>
    </row>
    <row r="18" spans="1:9" ht="19.5" customHeight="1">
      <c r="A18" s="148"/>
      <c r="B18" s="142"/>
      <c r="C18" s="143"/>
      <c r="D18" s="159"/>
      <c r="E18" s="170" t="s">
        <v>52</v>
      </c>
      <c r="F18" s="144"/>
      <c r="G18" s="145"/>
      <c r="H18" s="145"/>
      <c r="I18" s="146"/>
    </row>
    <row r="19" spans="1:9" ht="19.5" customHeight="1">
      <c r="A19" s="148"/>
      <c r="B19" s="142"/>
      <c r="C19" s="143"/>
      <c r="D19" s="159"/>
      <c r="E19" s="170" t="s">
        <v>550</v>
      </c>
      <c r="F19" s="144" t="s">
        <v>551</v>
      </c>
      <c r="G19" s="145"/>
      <c r="H19" s="145"/>
      <c r="I19" s="146"/>
    </row>
    <row r="20" spans="1:9" ht="19.5" customHeight="1" thickBot="1">
      <c r="A20" s="149"/>
      <c r="B20" s="150"/>
      <c r="C20" s="151"/>
      <c r="D20" s="157"/>
      <c r="E20" s="181"/>
      <c r="F20" s="152"/>
      <c r="G20" s="153" t="s">
        <v>552</v>
      </c>
      <c r="H20" s="153"/>
      <c r="I20" s="154"/>
    </row>
    <row r="21" spans="1:9" ht="19.5" customHeight="1">
      <c r="A21" s="148">
        <v>1</v>
      </c>
      <c r="B21" s="155" t="s">
        <v>355</v>
      </c>
      <c r="C21" s="143"/>
      <c r="D21" s="159"/>
      <c r="E21" s="170"/>
      <c r="F21" s="138" t="s">
        <v>539</v>
      </c>
      <c r="G21" s="139"/>
      <c r="H21" s="139"/>
      <c r="I21" s="140"/>
    </row>
    <row r="22" spans="1:9" ht="19.5" customHeight="1">
      <c r="A22" s="148" t="s">
        <v>553</v>
      </c>
      <c r="B22" s="142"/>
      <c r="C22" s="158" t="s">
        <v>554</v>
      </c>
      <c r="D22" s="159"/>
      <c r="E22" s="170" t="s">
        <v>53</v>
      </c>
      <c r="F22" s="144"/>
      <c r="G22" s="145" t="s">
        <v>555</v>
      </c>
      <c r="H22" s="145"/>
      <c r="I22" s="146"/>
    </row>
    <row r="23" spans="1:9" ht="19.5" customHeight="1">
      <c r="A23" s="147">
        <v>131</v>
      </c>
      <c r="B23" s="142"/>
      <c r="C23" s="143"/>
      <c r="D23" s="159" t="s">
        <v>556</v>
      </c>
      <c r="E23" s="170" t="s">
        <v>54</v>
      </c>
      <c r="F23" s="144"/>
      <c r="G23" s="145"/>
      <c r="H23" s="145"/>
      <c r="I23" s="146"/>
    </row>
    <row r="24" spans="1:9" ht="19.5" customHeight="1" thickBot="1">
      <c r="A24" s="156"/>
      <c r="B24" s="150"/>
      <c r="C24" s="151"/>
      <c r="D24" s="157"/>
      <c r="E24" s="171"/>
      <c r="F24" s="152"/>
      <c r="G24" s="153"/>
      <c r="H24" s="153"/>
      <c r="I24" s="154"/>
    </row>
    <row r="25" spans="1:9" ht="19.5" customHeight="1">
      <c r="A25" s="148">
        <v>1</v>
      </c>
      <c r="B25" s="155" t="s">
        <v>355</v>
      </c>
      <c r="C25" s="143"/>
      <c r="D25" s="159"/>
      <c r="E25" s="178"/>
      <c r="F25" s="138" t="s">
        <v>539</v>
      </c>
      <c r="G25" s="139"/>
      <c r="H25" s="139"/>
      <c r="I25" s="140"/>
    </row>
    <row r="26" spans="1:9" ht="19.5" customHeight="1">
      <c r="A26" s="141">
        <v>15</v>
      </c>
      <c r="B26" s="142"/>
      <c r="C26" s="158" t="s">
        <v>557</v>
      </c>
      <c r="D26" s="159"/>
      <c r="E26" s="170"/>
      <c r="F26" s="144"/>
      <c r="G26" s="145" t="s">
        <v>208</v>
      </c>
      <c r="H26" s="145"/>
      <c r="I26" s="146"/>
    </row>
    <row r="27" spans="1:9" ht="19.5" customHeight="1" thickBot="1">
      <c r="A27" s="156">
        <v>151</v>
      </c>
      <c r="B27" s="150"/>
      <c r="C27" s="151"/>
      <c r="D27" s="157" t="s">
        <v>362</v>
      </c>
      <c r="E27" s="171" t="s">
        <v>55</v>
      </c>
      <c r="F27" s="152"/>
      <c r="G27" s="153"/>
      <c r="H27" s="153" t="s">
        <v>209</v>
      </c>
      <c r="I27" s="154"/>
    </row>
    <row r="28" spans="1:9" ht="19.5" customHeight="1">
      <c r="A28" s="148">
        <v>1</v>
      </c>
      <c r="B28" s="155" t="s">
        <v>355</v>
      </c>
      <c r="C28" s="143"/>
      <c r="D28" s="159"/>
      <c r="E28" s="170"/>
      <c r="F28" s="138" t="s">
        <v>539</v>
      </c>
      <c r="G28" s="139"/>
      <c r="H28" s="139"/>
      <c r="I28" s="140"/>
    </row>
    <row r="29" spans="1:9" ht="19.5" customHeight="1">
      <c r="A29" s="141">
        <v>15</v>
      </c>
      <c r="B29" s="142"/>
      <c r="C29" s="158" t="s">
        <v>208</v>
      </c>
      <c r="D29" s="159"/>
      <c r="E29" s="170" t="s">
        <v>558</v>
      </c>
      <c r="F29" s="144"/>
      <c r="G29" s="145" t="s">
        <v>208</v>
      </c>
      <c r="H29" s="145"/>
      <c r="I29" s="146"/>
    </row>
    <row r="30" spans="1:9" ht="19.5" customHeight="1">
      <c r="A30" s="147">
        <v>152</v>
      </c>
      <c r="B30" s="142"/>
      <c r="C30" s="143"/>
      <c r="D30" s="159" t="s">
        <v>363</v>
      </c>
      <c r="E30" s="170" t="s">
        <v>56</v>
      </c>
      <c r="F30" s="144"/>
      <c r="G30" s="145"/>
      <c r="H30" s="145" t="s">
        <v>559</v>
      </c>
      <c r="I30" s="146"/>
    </row>
    <row r="31" spans="1:9" ht="19.5" customHeight="1">
      <c r="A31" s="147"/>
      <c r="B31" s="142"/>
      <c r="C31" s="143"/>
      <c r="D31" s="159"/>
      <c r="E31" s="170"/>
      <c r="F31" s="144"/>
      <c r="G31" s="145"/>
      <c r="H31" s="145"/>
      <c r="I31" s="146"/>
    </row>
    <row r="32" spans="1:9" ht="19.5" customHeight="1" thickBot="1">
      <c r="A32" s="156"/>
      <c r="B32" s="150"/>
      <c r="C32" s="151"/>
      <c r="D32" s="157"/>
      <c r="E32" s="170"/>
      <c r="F32" s="152"/>
      <c r="G32" s="153"/>
      <c r="H32" s="153"/>
      <c r="I32" s="154"/>
    </row>
    <row r="33" spans="1:9" ht="19.5" customHeight="1">
      <c r="A33" s="148">
        <v>1</v>
      </c>
      <c r="B33" s="155" t="s">
        <v>355</v>
      </c>
      <c r="C33" s="143"/>
      <c r="D33" s="159"/>
      <c r="E33" s="175" t="s">
        <v>57</v>
      </c>
      <c r="F33" s="138" t="s">
        <v>539</v>
      </c>
      <c r="G33" s="139"/>
      <c r="H33" s="139"/>
      <c r="I33" s="140"/>
    </row>
    <row r="34" spans="1:9" ht="19.5" customHeight="1">
      <c r="A34" s="141">
        <v>16</v>
      </c>
      <c r="B34" s="142"/>
      <c r="C34" s="158" t="s">
        <v>560</v>
      </c>
      <c r="D34" s="159"/>
      <c r="E34" s="172"/>
      <c r="F34" s="144"/>
      <c r="G34" s="145" t="s">
        <v>561</v>
      </c>
      <c r="H34" s="145"/>
      <c r="I34" s="146"/>
    </row>
    <row r="35" spans="1:9" ht="19.5" customHeight="1">
      <c r="A35" s="147">
        <v>161</v>
      </c>
      <c r="B35" s="142"/>
      <c r="C35" s="143"/>
      <c r="D35" s="159" t="s">
        <v>304</v>
      </c>
      <c r="E35" s="172"/>
      <c r="F35" s="144"/>
      <c r="G35" s="145"/>
      <c r="H35" s="145" t="s">
        <v>562</v>
      </c>
      <c r="I35" s="146"/>
    </row>
    <row r="36" spans="1:9" ht="19.5" customHeight="1">
      <c r="A36" s="147"/>
      <c r="B36" s="142"/>
      <c r="C36" s="143"/>
      <c r="D36" s="159"/>
      <c r="E36" s="172"/>
      <c r="F36" s="144"/>
      <c r="G36" s="145"/>
      <c r="H36" s="145"/>
      <c r="I36" s="146"/>
    </row>
    <row r="37" spans="1:9" ht="19.5" customHeight="1">
      <c r="A37" s="147"/>
      <c r="B37" s="142"/>
      <c r="C37" s="143"/>
      <c r="D37" s="159"/>
      <c r="E37" s="170" t="s">
        <v>58</v>
      </c>
      <c r="F37" s="144" t="s">
        <v>563</v>
      </c>
      <c r="G37" s="145"/>
      <c r="H37" s="145"/>
      <c r="I37" s="146"/>
    </row>
    <row r="38" spans="1:9" ht="19.5" customHeight="1">
      <c r="A38" s="147"/>
      <c r="B38" s="142"/>
      <c r="C38" s="143"/>
      <c r="D38" s="159"/>
      <c r="E38" s="182"/>
      <c r="F38" s="144"/>
      <c r="G38" s="145" t="s">
        <v>539</v>
      </c>
      <c r="H38" s="145"/>
      <c r="I38" s="146"/>
    </row>
    <row r="39" spans="1:9" ht="19.5" customHeight="1">
      <c r="A39" s="147"/>
      <c r="B39" s="142"/>
      <c r="C39" s="143"/>
      <c r="D39" s="159"/>
      <c r="E39" s="170"/>
      <c r="F39" s="144"/>
      <c r="G39" s="145"/>
      <c r="H39" s="145" t="s">
        <v>561</v>
      </c>
      <c r="I39" s="146"/>
    </row>
    <row r="40" spans="1:9" ht="19.5" customHeight="1">
      <c r="A40" s="147"/>
      <c r="B40" s="142"/>
      <c r="C40" s="143"/>
      <c r="D40" s="159"/>
      <c r="E40" s="170" t="s">
        <v>59</v>
      </c>
      <c r="F40" s="144" t="s">
        <v>563</v>
      </c>
      <c r="G40" s="145"/>
      <c r="H40" s="145"/>
      <c r="I40" s="146"/>
    </row>
    <row r="41" spans="1:9" ht="19.5" customHeight="1">
      <c r="A41" s="147"/>
      <c r="B41" s="142"/>
      <c r="C41" s="143"/>
      <c r="D41" s="159"/>
      <c r="E41" s="170" t="s">
        <v>60</v>
      </c>
      <c r="F41" s="144"/>
      <c r="G41" s="145" t="s">
        <v>539</v>
      </c>
      <c r="H41" s="145"/>
      <c r="I41" s="146"/>
    </row>
    <row r="42" spans="1:9" ht="19.5" customHeight="1" thickBot="1">
      <c r="A42" s="156"/>
      <c r="B42" s="150"/>
      <c r="C42" s="151"/>
      <c r="D42" s="157"/>
      <c r="E42" s="171" t="s">
        <v>61</v>
      </c>
      <c r="F42" s="152"/>
      <c r="G42" s="153"/>
      <c r="H42" s="153" t="s">
        <v>564</v>
      </c>
      <c r="I42" s="154"/>
    </row>
    <row r="43" spans="1:9" ht="19.5" customHeight="1">
      <c r="A43" s="148">
        <v>1</v>
      </c>
      <c r="B43" s="155" t="s">
        <v>355</v>
      </c>
      <c r="C43" s="143"/>
      <c r="D43" s="159"/>
      <c r="E43" s="170"/>
      <c r="F43" s="138" t="s">
        <v>563</v>
      </c>
      <c r="G43" s="139"/>
      <c r="H43" s="139"/>
      <c r="I43" s="140"/>
    </row>
    <row r="44" spans="1:9" ht="19.5" customHeight="1">
      <c r="A44" s="141">
        <v>16</v>
      </c>
      <c r="B44" s="142"/>
      <c r="C44" s="158" t="s">
        <v>560</v>
      </c>
      <c r="D44" s="159"/>
      <c r="E44" s="170"/>
      <c r="F44" s="144"/>
      <c r="G44" s="145" t="s">
        <v>539</v>
      </c>
      <c r="H44" s="145"/>
      <c r="I44" s="146"/>
    </row>
    <row r="45" spans="1:9" ht="19.5" customHeight="1">
      <c r="A45" s="147">
        <v>162</v>
      </c>
      <c r="B45" s="142"/>
      <c r="C45" s="143"/>
      <c r="D45" s="159" t="s">
        <v>210</v>
      </c>
      <c r="E45" s="170" t="s">
        <v>62</v>
      </c>
      <c r="F45" s="144"/>
      <c r="G45" s="145"/>
      <c r="H45" s="145" t="s">
        <v>561</v>
      </c>
      <c r="I45" s="146"/>
    </row>
    <row r="46" spans="1:9" ht="19.5" customHeight="1" thickBot="1">
      <c r="A46" s="156"/>
      <c r="B46" s="150"/>
      <c r="C46" s="151"/>
      <c r="D46" s="157"/>
      <c r="E46" s="171" t="s">
        <v>63</v>
      </c>
      <c r="F46" s="152"/>
      <c r="G46" s="153"/>
      <c r="H46" s="153"/>
      <c r="I46" s="154"/>
    </row>
    <row r="47" spans="1:9" ht="19.5" customHeight="1">
      <c r="A47" s="148">
        <v>1</v>
      </c>
      <c r="B47" s="155" t="s">
        <v>355</v>
      </c>
      <c r="C47" s="143"/>
      <c r="D47" s="159"/>
      <c r="E47" s="170"/>
      <c r="F47" s="138" t="s">
        <v>565</v>
      </c>
      <c r="G47" s="139"/>
      <c r="H47" s="139"/>
      <c r="I47" s="140"/>
    </row>
    <row r="48" spans="1:9" ht="19.5" customHeight="1">
      <c r="A48" s="141">
        <v>16</v>
      </c>
      <c r="B48" s="142"/>
      <c r="C48" s="158" t="s">
        <v>560</v>
      </c>
      <c r="D48" s="159"/>
      <c r="E48" s="170" t="s">
        <v>64</v>
      </c>
      <c r="F48" s="144"/>
      <c r="G48" s="145" t="s">
        <v>539</v>
      </c>
      <c r="H48" s="145"/>
      <c r="I48" s="146"/>
    </row>
    <row r="49" spans="1:9" ht="19.5" customHeight="1" thickBot="1">
      <c r="A49" s="156">
        <v>164</v>
      </c>
      <c r="B49" s="150"/>
      <c r="C49" s="151"/>
      <c r="D49" s="157" t="s">
        <v>211</v>
      </c>
      <c r="E49" s="171" t="s">
        <v>65</v>
      </c>
      <c r="F49" s="152"/>
      <c r="G49" s="153"/>
      <c r="H49" s="153" t="s">
        <v>564</v>
      </c>
      <c r="I49" s="154"/>
    </row>
    <row r="50" spans="1:9" ht="19.5" customHeight="1">
      <c r="A50" s="148">
        <v>1</v>
      </c>
      <c r="B50" s="155" t="s">
        <v>355</v>
      </c>
      <c r="C50" s="143"/>
      <c r="D50" s="159"/>
      <c r="E50" s="170"/>
      <c r="F50" s="138" t="s">
        <v>539</v>
      </c>
      <c r="G50" s="139"/>
      <c r="H50" s="139"/>
      <c r="I50" s="140"/>
    </row>
    <row r="51" spans="1:9" ht="19.5" customHeight="1">
      <c r="A51" s="141">
        <v>18</v>
      </c>
      <c r="B51" s="142"/>
      <c r="C51" s="158" t="s">
        <v>212</v>
      </c>
      <c r="D51" s="159"/>
      <c r="E51" s="170" t="s">
        <v>66</v>
      </c>
      <c r="F51" s="144"/>
      <c r="G51" s="145" t="s">
        <v>566</v>
      </c>
      <c r="H51" s="145"/>
      <c r="I51" s="146"/>
    </row>
    <row r="52" spans="1:9" ht="19.5" customHeight="1" thickBot="1">
      <c r="A52" s="156">
        <v>181</v>
      </c>
      <c r="B52" s="150"/>
      <c r="C52" s="151"/>
      <c r="D52" s="157" t="s">
        <v>213</v>
      </c>
      <c r="E52" s="171" t="s">
        <v>67</v>
      </c>
      <c r="F52" s="152"/>
      <c r="G52" s="153"/>
      <c r="H52" s="153"/>
      <c r="I52" s="154"/>
    </row>
    <row r="53" spans="1:9" ht="19.5" customHeight="1">
      <c r="A53" s="148">
        <v>1</v>
      </c>
      <c r="B53" s="155" t="s">
        <v>355</v>
      </c>
      <c r="C53" s="143"/>
      <c r="D53" s="159"/>
      <c r="E53" s="170"/>
      <c r="F53" s="138" t="s">
        <v>551</v>
      </c>
      <c r="G53" s="139"/>
      <c r="H53" s="139"/>
      <c r="I53" s="140"/>
    </row>
    <row r="54" spans="1:9" ht="19.5" customHeight="1">
      <c r="A54" s="141">
        <v>18</v>
      </c>
      <c r="B54" s="142"/>
      <c r="C54" s="158" t="s">
        <v>212</v>
      </c>
      <c r="D54" s="159"/>
      <c r="E54" s="170"/>
      <c r="F54" s="144"/>
      <c r="G54" s="145" t="s">
        <v>567</v>
      </c>
      <c r="H54" s="145"/>
      <c r="I54" s="146"/>
    </row>
    <row r="55" spans="1:9" ht="19.5" customHeight="1" thickBot="1">
      <c r="A55" s="156">
        <v>183</v>
      </c>
      <c r="B55" s="150"/>
      <c r="C55" s="151"/>
      <c r="D55" s="157" t="s">
        <v>214</v>
      </c>
      <c r="E55" s="171" t="s">
        <v>68</v>
      </c>
      <c r="F55" s="152"/>
      <c r="G55" s="153"/>
      <c r="H55" s="153"/>
      <c r="I55" s="154"/>
    </row>
    <row r="56" spans="1:9" ht="19.5" customHeight="1">
      <c r="A56" s="148">
        <v>1</v>
      </c>
      <c r="B56" s="155" t="s">
        <v>355</v>
      </c>
      <c r="C56" s="143"/>
      <c r="D56" s="159"/>
      <c r="E56" s="170"/>
      <c r="F56" s="138" t="s">
        <v>551</v>
      </c>
      <c r="G56" s="139"/>
      <c r="H56" s="139"/>
      <c r="I56" s="140"/>
    </row>
    <row r="57" spans="1:9" ht="19.5" customHeight="1">
      <c r="A57" s="141">
        <v>18</v>
      </c>
      <c r="B57" s="142"/>
      <c r="C57" s="158" t="s">
        <v>212</v>
      </c>
      <c r="D57" s="159"/>
      <c r="E57" s="170"/>
      <c r="F57" s="144"/>
      <c r="G57" s="145" t="s">
        <v>567</v>
      </c>
      <c r="H57" s="145"/>
      <c r="I57" s="146"/>
    </row>
    <row r="58" spans="1:9" ht="19.5" customHeight="1" thickBot="1">
      <c r="A58" s="156">
        <v>186</v>
      </c>
      <c r="B58" s="150"/>
      <c r="C58" s="151"/>
      <c r="D58" s="157" t="s">
        <v>215</v>
      </c>
      <c r="E58" s="171" t="s">
        <v>69</v>
      </c>
      <c r="F58" s="152"/>
      <c r="G58" s="153"/>
      <c r="H58" s="153"/>
      <c r="I58" s="154"/>
    </row>
    <row r="59" spans="1:9" ht="19.5" customHeight="1">
      <c r="A59" s="148">
        <v>1</v>
      </c>
      <c r="B59" s="155" t="s">
        <v>355</v>
      </c>
      <c r="C59" s="143"/>
      <c r="D59" s="159"/>
      <c r="E59" s="170"/>
      <c r="F59" s="138" t="s">
        <v>539</v>
      </c>
      <c r="G59" s="139"/>
      <c r="H59" s="139"/>
      <c r="I59" s="140"/>
    </row>
    <row r="60" spans="1:9" ht="19.5" customHeight="1">
      <c r="A60" s="141">
        <v>18</v>
      </c>
      <c r="B60" s="142"/>
      <c r="C60" s="158" t="s">
        <v>212</v>
      </c>
      <c r="D60" s="159"/>
      <c r="E60" s="170" t="s">
        <v>70</v>
      </c>
      <c r="F60" s="144"/>
      <c r="G60" s="145" t="s">
        <v>568</v>
      </c>
      <c r="H60" s="145"/>
      <c r="I60" s="146"/>
    </row>
    <row r="61" spans="1:9" ht="19.5" customHeight="1">
      <c r="A61" s="141"/>
      <c r="B61" s="142"/>
      <c r="C61" s="159"/>
      <c r="D61" s="159"/>
      <c r="E61" s="170"/>
      <c r="F61" s="144"/>
      <c r="G61" s="145"/>
      <c r="H61" s="145" t="s">
        <v>569</v>
      </c>
      <c r="I61" s="146"/>
    </row>
    <row r="62" spans="1:9" ht="19.5" customHeight="1">
      <c r="A62" s="141"/>
      <c r="B62" s="142"/>
      <c r="C62" s="159"/>
      <c r="D62" s="159"/>
      <c r="E62" s="170" t="s">
        <v>71</v>
      </c>
      <c r="F62" s="144" t="s">
        <v>563</v>
      </c>
      <c r="G62" s="145"/>
      <c r="H62" s="145"/>
      <c r="I62" s="146"/>
    </row>
    <row r="63" spans="1:9" ht="19.5" customHeight="1">
      <c r="A63" s="141"/>
      <c r="B63" s="142"/>
      <c r="C63" s="159"/>
      <c r="D63" s="159"/>
      <c r="E63" s="170"/>
      <c r="F63" s="144"/>
      <c r="G63" s="145" t="s">
        <v>570</v>
      </c>
      <c r="H63" s="145"/>
      <c r="I63" s="146"/>
    </row>
    <row r="64" spans="1:9" ht="19.5" customHeight="1">
      <c r="A64" s="147" t="s">
        <v>216</v>
      </c>
      <c r="B64" s="142"/>
      <c r="C64" s="143"/>
      <c r="D64" s="159" t="s">
        <v>571</v>
      </c>
      <c r="E64" s="170"/>
      <c r="F64" s="144"/>
      <c r="G64" s="145"/>
      <c r="H64" s="145" t="s">
        <v>572</v>
      </c>
      <c r="I64" s="146"/>
    </row>
    <row r="65" spans="1:9" ht="19.5" customHeight="1">
      <c r="A65" s="147"/>
      <c r="B65" s="142"/>
      <c r="C65" s="143"/>
      <c r="D65" s="159"/>
      <c r="E65" s="170" t="s">
        <v>72</v>
      </c>
      <c r="F65" s="144" t="s">
        <v>573</v>
      </c>
      <c r="G65" s="145"/>
      <c r="H65" s="145"/>
      <c r="I65" s="146"/>
    </row>
    <row r="66" spans="1:9" ht="19.5" customHeight="1">
      <c r="A66" s="147"/>
      <c r="B66" s="142"/>
      <c r="C66" s="143"/>
      <c r="D66" s="159"/>
      <c r="E66" s="170" t="s">
        <v>73</v>
      </c>
      <c r="F66" s="144"/>
      <c r="G66" s="145" t="s">
        <v>539</v>
      </c>
      <c r="H66" s="145"/>
      <c r="I66" s="146"/>
    </row>
    <row r="67" spans="1:9" ht="19.5" customHeight="1" thickBot="1">
      <c r="A67" s="156"/>
      <c r="B67" s="150"/>
      <c r="C67" s="151"/>
      <c r="D67" s="157"/>
      <c r="E67" s="171" t="s">
        <v>74</v>
      </c>
      <c r="F67" s="152"/>
      <c r="G67" s="153"/>
      <c r="H67" s="153" t="s">
        <v>574</v>
      </c>
      <c r="I67" s="154"/>
    </row>
    <row r="68" spans="1:9" ht="19.5" customHeight="1">
      <c r="A68" s="148">
        <v>1</v>
      </c>
      <c r="B68" s="155" t="s">
        <v>355</v>
      </c>
      <c r="C68" s="143"/>
      <c r="D68" s="159"/>
      <c r="E68" s="170"/>
      <c r="F68" s="138" t="s">
        <v>539</v>
      </c>
      <c r="G68" s="139"/>
      <c r="H68" s="139"/>
      <c r="I68" s="140"/>
    </row>
    <row r="69" spans="1:9" ht="19.5" customHeight="1">
      <c r="A69" s="141">
        <v>19</v>
      </c>
      <c r="B69" s="142"/>
      <c r="C69" s="158" t="s">
        <v>575</v>
      </c>
      <c r="D69" s="159"/>
      <c r="E69" s="170"/>
      <c r="F69" s="144"/>
      <c r="G69" s="145" t="s">
        <v>566</v>
      </c>
      <c r="H69" s="145"/>
      <c r="I69" s="146"/>
    </row>
    <row r="70" spans="1:9" ht="19.5" customHeight="1" thickBot="1">
      <c r="A70" s="156">
        <v>191</v>
      </c>
      <c r="B70" s="150"/>
      <c r="C70" s="151"/>
      <c r="D70" s="157" t="s">
        <v>217</v>
      </c>
      <c r="E70" s="171" t="s">
        <v>75</v>
      </c>
      <c r="F70" s="152"/>
      <c r="G70" s="153"/>
      <c r="H70" s="153"/>
      <c r="I70" s="154"/>
    </row>
    <row r="71" spans="1:9" ht="19.5" customHeight="1">
      <c r="A71" s="148">
        <v>2</v>
      </c>
      <c r="B71" s="160" t="s">
        <v>218</v>
      </c>
      <c r="C71" s="143"/>
      <c r="D71" s="159"/>
      <c r="E71" s="170"/>
      <c r="F71" s="138" t="s">
        <v>551</v>
      </c>
      <c r="G71" s="139"/>
      <c r="H71" s="139"/>
      <c r="I71" s="140"/>
    </row>
    <row r="72" spans="1:9" ht="19.5" customHeight="1">
      <c r="A72" s="141">
        <v>21</v>
      </c>
      <c r="B72" s="142"/>
      <c r="C72" s="158" t="s">
        <v>219</v>
      </c>
      <c r="D72" s="159"/>
      <c r="E72" s="170"/>
      <c r="F72" s="144"/>
      <c r="G72" s="145" t="s">
        <v>371</v>
      </c>
      <c r="H72" s="145"/>
      <c r="I72" s="146"/>
    </row>
    <row r="73" spans="1:9" ht="19.5" customHeight="1" thickBot="1">
      <c r="A73" s="156">
        <v>212</v>
      </c>
      <c r="B73" s="150"/>
      <c r="C73" s="151"/>
      <c r="D73" s="157" t="s">
        <v>576</v>
      </c>
      <c r="E73" s="171" t="s">
        <v>76</v>
      </c>
      <c r="F73" s="152"/>
      <c r="G73" s="153"/>
      <c r="H73" s="153"/>
      <c r="I73" s="154"/>
    </row>
    <row r="74" spans="1:9" ht="19.5" customHeight="1">
      <c r="A74" s="148">
        <v>2</v>
      </c>
      <c r="B74" s="160" t="s">
        <v>218</v>
      </c>
      <c r="C74" s="143"/>
      <c r="D74" s="159"/>
      <c r="E74" s="170"/>
      <c r="F74" s="138" t="s">
        <v>551</v>
      </c>
      <c r="G74" s="139"/>
      <c r="H74" s="139"/>
      <c r="I74" s="140"/>
    </row>
    <row r="75" spans="1:9" ht="19.5" customHeight="1">
      <c r="A75" s="141">
        <v>21</v>
      </c>
      <c r="B75" s="142"/>
      <c r="C75" s="158" t="s">
        <v>219</v>
      </c>
      <c r="D75" s="159"/>
      <c r="E75" s="170"/>
      <c r="F75" s="144"/>
      <c r="G75" s="145" t="s">
        <v>371</v>
      </c>
      <c r="H75" s="145"/>
      <c r="I75" s="146"/>
    </row>
    <row r="76" spans="1:9" ht="19.5" customHeight="1" thickBot="1">
      <c r="A76" s="156">
        <v>213</v>
      </c>
      <c r="B76" s="150"/>
      <c r="C76" s="151"/>
      <c r="D76" s="157" t="s">
        <v>577</v>
      </c>
      <c r="E76" s="171" t="s">
        <v>220</v>
      </c>
      <c r="F76" s="152"/>
      <c r="G76" s="153"/>
      <c r="H76" s="153"/>
      <c r="I76" s="154"/>
    </row>
    <row r="77" spans="1:9" ht="18" customHeight="1">
      <c r="A77" s="148">
        <v>2</v>
      </c>
      <c r="B77" s="160" t="s">
        <v>218</v>
      </c>
      <c r="C77" s="143"/>
      <c r="D77" s="159"/>
      <c r="E77" s="170"/>
      <c r="F77" s="138" t="s">
        <v>551</v>
      </c>
      <c r="G77" s="139"/>
      <c r="H77" s="139"/>
      <c r="I77" s="140"/>
    </row>
    <row r="78" spans="1:9" ht="18" customHeight="1">
      <c r="A78" s="141">
        <v>21</v>
      </c>
      <c r="B78" s="142"/>
      <c r="C78" s="158" t="s">
        <v>219</v>
      </c>
      <c r="D78" s="159"/>
      <c r="E78" s="170"/>
      <c r="F78" s="144"/>
      <c r="G78" s="145" t="s">
        <v>371</v>
      </c>
      <c r="H78" s="145"/>
      <c r="I78" s="146"/>
    </row>
    <row r="79" spans="1:9" ht="18" customHeight="1" thickBot="1">
      <c r="A79" s="156">
        <v>214</v>
      </c>
      <c r="B79" s="150"/>
      <c r="C79" s="151"/>
      <c r="D79" s="157" t="s">
        <v>221</v>
      </c>
      <c r="E79" s="171" t="s">
        <v>77</v>
      </c>
      <c r="F79" s="152"/>
      <c r="G79" s="153"/>
      <c r="H79" s="153"/>
      <c r="I79" s="154"/>
    </row>
    <row r="80" spans="1:9" ht="18" customHeight="1">
      <c r="A80" s="148">
        <v>2</v>
      </c>
      <c r="B80" s="160" t="s">
        <v>218</v>
      </c>
      <c r="C80" s="143"/>
      <c r="D80" s="159"/>
      <c r="E80" s="170"/>
      <c r="F80" s="138" t="s">
        <v>551</v>
      </c>
      <c r="G80" s="139"/>
      <c r="H80" s="139"/>
      <c r="I80" s="140"/>
    </row>
    <row r="81" spans="1:9" ht="18" customHeight="1">
      <c r="A81" s="141">
        <v>21</v>
      </c>
      <c r="B81" s="142"/>
      <c r="C81" s="158" t="s">
        <v>219</v>
      </c>
      <c r="D81" s="159"/>
      <c r="E81" s="170"/>
      <c r="F81" s="144"/>
      <c r="G81" s="145" t="s">
        <v>371</v>
      </c>
      <c r="H81" s="145"/>
      <c r="I81" s="146"/>
    </row>
    <row r="82" spans="1:9" ht="18" customHeight="1" thickBot="1">
      <c r="A82" s="156">
        <v>215</v>
      </c>
      <c r="B82" s="150"/>
      <c r="C82" s="151"/>
      <c r="D82" s="157" t="s">
        <v>222</v>
      </c>
      <c r="E82" s="171" t="s">
        <v>222</v>
      </c>
      <c r="F82" s="152"/>
      <c r="G82" s="153"/>
      <c r="H82" s="153"/>
      <c r="I82" s="154"/>
    </row>
    <row r="83" spans="1:9" ht="19.5" customHeight="1">
      <c r="A83" s="148">
        <v>2</v>
      </c>
      <c r="B83" s="160" t="s">
        <v>218</v>
      </c>
      <c r="C83" s="143"/>
      <c r="D83" s="159"/>
      <c r="E83" s="170"/>
      <c r="F83" s="138" t="s">
        <v>551</v>
      </c>
      <c r="G83" s="139"/>
      <c r="H83" s="139"/>
      <c r="I83" s="140"/>
    </row>
    <row r="84" spans="1:9" ht="19.5" customHeight="1">
      <c r="A84" s="141">
        <v>21</v>
      </c>
      <c r="B84" s="142"/>
      <c r="C84" s="158" t="s">
        <v>219</v>
      </c>
      <c r="D84" s="159"/>
      <c r="E84" s="170"/>
      <c r="F84" s="144"/>
      <c r="G84" s="145" t="s">
        <v>371</v>
      </c>
      <c r="H84" s="145"/>
      <c r="I84" s="146"/>
    </row>
    <row r="85" spans="1:9" ht="19.5" customHeight="1" thickBot="1">
      <c r="A85" s="156">
        <v>217</v>
      </c>
      <c r="B85" s="150"/>
      <c r="C85" s="151"/>
      <c r="D85" s="157" t="s">
        <v>578</v>
      </c>
      <c r="E85" s="171" t="s">
        <v>78</v>
      </c>
      <c r="F85" s="152"/>
      <c r="G85" s="153"/>
      <c r="H85" s="153" t="s">
        <v>579</v>
      </c>
      <c r="I85" s="154"/>
    </row>
    <row r="86" spans="1:9" ht="19.5" customHeight="1">
      <c r="A86" s="148">
        <v>2</v>
      </c>
      <c r="B86" s="160" t="s">
        <v>218</v>
      </c>
      <c r="C86" s="143"/>
      <c r="D86" s="159"/>
      <c r="E86" s="170"/>
      <c r="F86" s="138" t="s">
        <v>551</v>
      </c>
      <c r="G86" s="139"/>
      <c r="H86" s="139"/>
      <c r="I86" s="140"/>
    </row>
    <row r="87" spans="1:9" ht="19.5" customHeight="1">
      <c r="A87" s="141">
        <v>22</v>
      </c>
      <c r="B87" s="142"/>
      <c r="C87" s="158" t="s">
        <v>223</v>
      </c>
      <c r="D87" s="159"/>
      <c r="E87" s="170"/>
      <c r="F87" s="144"/>
      <c r="G87" s="145" t="s">
        <v>580</v>
      </c>
      <c r="H87" s="145"/>
      <c r="I87" s="146"/>
    </row>
    <row r="88" spans="1:9" ht="19.5" customHeight="1" thickBot="1">
      <c r="A88" s="156">
        <v>221</v>
      </c>
      <c r="B88" s="150"/>
      <c r="C88" s="151"/>
      <c r="D88" s="157" t="s">
        <v>224</v>
      </c>
      <c r="E88" s="171" t="s">
        <v>79</v>
      </c>
      <c r="F88" s="152"/>
      <c r="G88" s="153"/>
      <c r="H88" s="153"/>
      <c r="I88" s="154"/>
    </row>
    <row r="89" spans="1:9" ht="19.5" customHeight="1">
      <c r="A89" s="148">
        <v>2</v>
      </c>
      <c r="B89" s="160" t="s">
        <v>218</v>
      </c>
      <c r="C89" s="143"/>
      <c r="D89" s="159"/>
      <c r="E89" s="170"/>
      <c r="F89" s="138" t="s">
        <v>551</v>
      </c>
      <c r="G89" s="139"/>
      <c r="H89" s="139"/>
      <c r="I89" s="140"/>
    </row>
    <row r="90" spans="1:9" ht="19.5" customHeight="1">
      <c r="A90" s="141">
        <v>22</v>
      </c>
      <c r="B90" s="142"/>
      <c r="C90" s="158" t="s">
        <v>223</v>
      </c>
      <c r="D90" s="159"/>
      <c r="E90" s="170"/>
      <c r="F90" s="144"/>
      <c r="G90" s="145" t="s">
        <v>580</v>
      </c>
      <c r="H90" s="145"/>
      <c r="I90" s="146"/>
    </row>
    <row r="91" spans="1:9" ht="19.5" customHeight="1" thickBot="1">
      <c r="A91" s="156">
        <v>222</v>
      </c>
      <c r="B91" s="150"/>
      <c r="C91" s="151"/>
      <c r="D91" s="157" t="s">
        <v>225</v>
      </c>
      <c r="E91" s="171" t="s">
        <v>225</v>
      </c>
      <c r="F91" s="152"/>
      <c r="G91" s="153"/>
      <c r="H91" s="153"/>
      <c r="I91" s="154"/>
    </row>
    <row r="92" spans="1:9" ht="19.5" customHeight="1">
      <c r="A92" s="148">
        <v>2</v>
      </c>
      <c r="B92" s="160" t="s">
        <v>218</v>
      </c>
      <c r="C92" s="143"/>
      <c r="D92" s="159"/>
      <c r="E92" s="170"/>
      <c r="F92" s="138" t="s">
        <v>551</v>
      </c>
      <c r="G92" s="139"/>
      <c r="H92" s="139"/>
      <c r="I92" s="140"/>
    </row>
    <row r="93" spans="1:9" ht="19.5" customHeight="1">
      <c r="A93" s="141">
        <v>22</v>
      </c>
      <c r="B93" s="142"/>
      <c r="C93" s="158" t="s">
        <v>223</v>
      </c>
      <c r="D93" s="159"/>
      <c r="E93" s="172" t="s">
        <v>80</v>
      </c>
      <c r="F93" s="144"/>
      <c r="G93" s="145" t="s">
        <v>580</v>
      </c>
      <c r="H93" s="145"/>
      <c r="I93" s="146"/>
    </row>
    <row r="94" spans="1:9" ht="19.5" customHeight="1" thickBot="1">
      <c r="A94" s="156">
        <v>224</v>
      </c>
      <c r="B94" s="150"/>
      <c r="C94" s="151"/>
      <c r="D94" s="157" t="s">
        <v>226</v>
      </c>
      <c r="E94" s="173" t="s">
        <v>81</v>
      </c>
      <c r="F94" s="152"/>
      <c r="G94" s="153"/>
      <c r="H94" s="153"/>
      <c r="I94" s="154"/>
    </row>
    <row r="95" spans="1:9" ht="19.5" customHeight="1">
      <c r="A95" s="148">
        <v>2</v>
      </c>
      <c r="B95" s="160" t="s">
        <v>218</v>
      </c>
      <c r="C95" s="143"/>
      <c r="D95" s="159"/>
      <c r="E95" s="172"/>
      <c r="F95" s="138" t="s">
        <v>551</v>
      </c>
      <c r="G95" s="139"/>
      <c r="H95" s="139"/>
      <c r="I95" s="140"/>
    </row>
    <row r="96" spans="1:9" ht="19.5" customHeight="1">
      <c r="A96" s="141">
        <v>23</v>
      </c>
      <c r="B96" s="142"/>
      <c r="C96" s="158" t="s">
        <v>581</v>
      </c>
      <c r="D96" s="159"/>
      <c r="E96" s="170"/>
      <c r="F96" s="144"/>
      <c r="G96" s="145" t="s">
        <v>227</v>
      </c>
      <c r="H96" s="145"/>
      <c r="I96" s="146"/>
    </row>
    <row r="97" spans="1:9" ht="19.5" customHeight="1" thickBot="1">
      <c r="A97" s="156">
        <v>231</v>
      </c>
      <c r="B97" s="150"/>
      <c r="C97" s="151"/>
      <c r="D97" s="157" t="s">
        <v>227</v>
      </c>
      <c r="E97" s="171" t="s">
        <v>227</v>
      </c>
      <c r="F97" s="152"/>
      <c r="G97" s="153"/>
      <c r="H97" s="153"/>
      <c r="I97" s="154"/>
    </row>
    <row r="98" spans="1:9" ht="19.5" customHeight="1">
      <c r="A98" s="148">
        <v>2</v>
      </c>
      <c r="B98" s="160" t="s">
        <v>218</v>
      </c>
      <c r="C98" s="143"/>
      <c r="D98" s="159"/>
      <c r="E98" s="170"/>
      <c r="F98" s="138" t="s">
        <v>551</v>
      </c>
      <c r="G98" s="139"/>
      <c r="H98" s="139"/>
      <c r="I98" s="140"/>
    </row>
    <row r="99" spans="1:9" ht="19.5" customHeight="1">
      <c r="A99" s="141">
        <v>23</v>
      </c>
      <c r="B99" s="142"/>
      <c r="C99" s="158" t="s">
        <v>581</v>
      </c>
      <c r="D99" s="159"/>
      <c r="E99" s="170"/>
      <c r="F99" s="144"/>
      <c r="G99" s="145" t="s">
        <v>582</v>
      </c>
      <c r="H99" s="145"/>
      <c r="I99" s="146"/>
    </row>
    <row r="100" spans="1:9" ht="19.5" customHeight="1">
      <c r="A100" s="147">
        <v>236</v>
      </c>
      <c r="B100" s="142"/>
      <c r="C100" s="143"/>
      <c r="D100" s="159" t="s">
        <v>583</v>
      </c>
      <c r="E100" s="172" t="s">
        <v>82</v>
      </c>
      <c r="F100" s="144"/>
      <c r="G100" s="145"/>
      <c r="H100" s="145"/>
      <c r="I100" s="146"/>
    </row>
    <row r="101" spans="1:9" ht="19.5" customHeight="1" thickBot="1">
      <c r="A101" s="149"/>
      <c r="B101" s="150"/>
      <c r="C101" s="151"/>
      <c r="D101" s="157"/>
      <c r="E101" s="173" t="s">
        <v>83</v>
      </c>
      <c r="F101" s="152"/>
      <c r="G101" s="153"/>
      <c r="H101" s="153"/>
      <c r="I101" s="154"/>
    </row>
    <row r="102" spans="1:9" ht="19.5" customHeight="1">
      <c r="A102" s="148">
        <v>2</v>
      </c>
      <c r="B102" s="160" t="s">
        <v>218</v>
      </c>
      <c r="C102" s="143"/>
      <c r="D102" s="159"/>
      <c r="E102" s="172"/>
      <c r="F102" s="138" t="s">
        <v>551</v>
      </c>
      <c r="G102" s="139"/>
      <c r="H102" s="139"/>
      <c r="I102" s="140"/>
    </row>
    <row r="103" spans="1:9" ht="19.5" customHeight="1">
      <c r="A103" s="141">
        <v>24</v>
      </c>
      <c r="B103" s="142"/>
      <c r="C103" s="158" t="s">
        <v>584</v>
      </c>
      <c r="D103" s="159"/>
      <c r="E103" s="170"/>
      <c r="F103" s="144"/>
      <c r="G103" s="145" t="s">
        <v>567</v>
      </c>
      <c r="H103" s="145"/>
      <c r="I103" s="146"/>
    </row>
    <row r="104" spans="1:9" ht="19.5" customHeight="1">
      <c r="A104" s="147">
        <v>241</v>
      </c>
      <c r="B104" s="142"/>
      <c r="C104" s="143"/>
      <c r="D104" s="159" t="s">
        <v>229</v>
      </c>
      <c r="E104" s="170" t="s">
        <v>84</v>
      </c>
      <c r="F104" s="144"/>
      <c r="G104" s="145"/>
      <c r="H104" s="145"/>
      <c r="I104" s="146"/>
    </row>
    <row r="105" spans="1:9" ht="19.5" customHeight="1">
      <c r="A105" s="147"/>
      <c r="B105" s="142"/>
      <c r="C105" s="143"/>
      <c r="D105" s="159"/>
      <c r="E105" s="170" t="s">
        <v>85</v>
      </c>
      <c r="F105" s="144"/>
      <c r="G105" s="145"/>
      <c r="H105" s="145"/>
      <c r="I105" s="146"/>
    </row>
    <row r="106" spans="1:9" ht="19.5" customHeight="1">
      <c r="A106" s="147"/>
      <c r="B106" s="142"/>
      <c r="C106" s="143"/>
      <c r="D106" s="159"/>
      <c r="E106" s="170" t="s">
        <v>86</v>
      </c>
      <c r="F106" s="144"/>
      <c r="G106" s="145"/>
      <c r="H106" s="145"/>
      <c r="I106" s="146"/>
    </row>
    <row r="107" spans="1:9" ht="19.5" customHeight="1">
      <c r="A107" s="147"/>
      <c r="B107" s="142"/>
      <c r="C107" s="143"/>
      <c r="D107" s="159"/>
      <c r="E107" s="170" t="s">
        <v>87</v>
      </c>
      <c r="F107" s="144"/>
      <c r="G107" s="145"/>
      <c r="H107" s="145"/>
      <c r="I107" s="146"/>
    </row>
    <row r="108" spans="1:9" ht="19.5" customHeight="1" thickBot="1">
      <c r="A108" s="156"/>
      <c r="B108" s="150"/>
      <c r="C108" s="151"/>
      <c r="D108" s="157"/>
      <c r="E108" s="171" t="s">
        <v>88</v>
      </c>
      <c r="F108" s="152"/>
      <c r="G108" s="153"/>
      <c r="H108" s="153"/>
      <c r="I108" s="154"/>
    </row>
    <row r="109" spans="1:9" ht="19.5" customHeight="1">
      <c r="A109" s="148">
        <v>2</v>
      </c>
      <c r="B109" s="160" t="s">
        <v>218</v>
      </c>
      <c r="C109" s="143"/>
      <c r="D109" s="159"/>
      <c r="E109" s="170"/>
      <c r="F109" s="138"/>
      <c r="G109" s="139"/>
      <c r="H109" s="139"/>
      <c r="I109" s="140"/>
    </row>
    <row r="110" spans="1:9" ht="19.5" customHeight="1">
      <c r="A110" s="141">
        <v>24</v>
      </c>
      <c r="B110" s="142"/>
      <c r="C110" s="158" t="s">
        <v>584</v>
      </c>
      <c r="D110" s="159"/>
      <c r="E110" s="170"/>
      <c r="F110" s="144"/>
      <c r="G110" s="145"/>
      <c r="H110" s="145"/>
      <c r="I110" s="146"/>
    </row>
    <row r="111" spans="1:9" ht="19.5" customHeight="1" thickBot="1">
      <c r="A111" s="156">
        <v>246</v>
      </c>
      <c r="B111" s="150"/>
      <c r="C111" s="151"/>
      <c r="D111" s="157" t="s">
        <v>585</v>
      </c>
      <c r="E111" s="171" t="s">
        <v>89</v>
      </c>
      <c r="F111" s="152"/>
      <c r="G111" s="153"/>
      <c r="H111" s="153"/>
      <c r="I111" s="154"/>
    </row>
    <row r="112" spans="1:9" ht="19.5" customHeight="1">
      <c r="A112" s="148">
        <v>2</v>
      </c>
      <c r="B112" s="160" t="s">
        <v>218</v>
      </c>
      <c r="C112" s="143"/>
      <c r="D112" s="159"/>
      <c r="E112" s="172" t="s">
        <v>586</v>
      </c>
      <c r="F112" s="138" t="s">
        <v>551</v>
      </c>
      <c r="G112" s="139"/>
      <c r="H112" s="139"/>
      <c r="I112" s="140"/>
    </row>
    <row r="113" spans="1:9" ht="19.5" customHeight="1">
      <c r="A113" s="141">
        <v>25</v>
      </c>
      <c r="B113" s="142"/>
      <c r="C113" s="158" t="s">
        <v>230</v>
      </c>
      <c r="D113" s="159"/>
      <c r="E113" s="172"/>
      <c r="F113" s="144"/>
      <c r="G113" s="145" t="s">
        <v>587</v>
      </c>
      <c r="H113" s="145"/>
      <c r="I113" s="146"/>
    </row>
    <row r="114" spans="1:9" ht="19.5" customHeight="1">
      <c r="A114" s="147">
        <v>251</v>
      </c>
      <c r="B114" s="142"/>
      <c r="C114" s="143"/>
      <c r="D114" s="159" t="s">
        <v>231</v>
      </c>
      <c r="E114" s="170" t="s">
        <v>90</v>
      </c>
      <c r="F114" s="144"/>
      <c r="G114" s="145"/>
      <c r="H114" s="145"/>
      <c r="I114" s="146"/>
    </row>
    <row r="115" spans="1:9" ht="19.5" customHeight="1" thickBot="1">
      <c r="A115" s="156"/>
      <c r="B115" s="150"/>
      <c r="C115" s="151"/>
      <c r="D115" s="157"/>
      <c r="E115" s="173" t="s">
        <v>91</v>
      </c>
      <c r="F115" s="152"/>
      <c r="G115" s="153"/>
      <c r="H115" s="153"/>
      <c r="I115" s="154"/>
    </row>
    <row r="116" spans="1:9" ht="19.5" customHeight="1">
      <c r="A116" s="148">
        <v>2</v>
      </c>
      <c r="B116" s="160" t="s">
        <v>218</v>
      </c>
      <c r="C116" s="143"/>
      <c r="D116" s="159"/>
      <c r="E116" s="172" t="s">
        <v>586</v>
      </c>
      <c r="F116" s="138" t="s">
        <v>551</v>
      </c>
      <c r="G116" s="139"/>
      <c r="H116" s="139"/>
      <c r="I116" s="140"/>
    </row>
    <row r="117" spans="1:9" ht="19.5" customHeight="1">
      <c r="A117" s="141">
        <v>25</v>
      </c>
      <c r="B117" s="142"/>
      <c r="C117" s="158" t="s">
        <v>230</v>
      </c>
      <c r="D117" s="159"/>
      <c r="E117" s="172"/>
      <c r="F117" s="144"/>
      <c r="G117" s="145" t="s">
        <v>588</v>
      </c>
      <c r="H117" s="145"/>
      <c r="I117" s="146"/>
    </row>
    <row r="118" spans="1:9" ht="19.5" customHeight="1" thickBot="1">
      <c r="A118" s="156">
        <v>252</v>
      </c>
      <c r="B118" s="150"/>
      <c r="C118" s="151"/>
      <c r="D118" s="157" t="s">
        <v>232</v>
      </c>
      <c r="E118" s="173" t="s">
        <v>92</v>
      </c>
      <c r="F118" s="152"/>
      <c r="G118" s="153"/>
      <c r="H118" s="153"/>
      <c r="I118" s="154"/>
    </row>
    <row r="119" spans="1:9" ht="19.5" customHeight="1">
      <c r="A119" s="148">
        <v>2</v>
      </c>
      <c r="B119" s="160" t="s">
        <v>218</v>
      </c>
      <c r="C119" s="143"/>
      <c r="D119" s="159"/>
      <c r="E119" s="172" t="s">
        <v>586</v>
      </c>
      <c r="F119" s="138"/>
      <c r="G119" s="139"/>
      <c r="H119" s="139"/>
      <c r="I119" s="140"/>
    </row>
    <row r="120" spans="1:9" ht="19.5" customHeight="1">
      <c r="A120" s="141">
        <v>25</v>
      </c>
      <c r="B120" s="142"/>
      <c r="C120" s="158" t="s">
        <v>230</v>
      </c>
      <c r="D120" s="159"/>
      <c r="E120" s="172"/>
      <c r="F120" s="144"/>
      <c r="G120" s="145"/>
      <c r="H120" s="145"/>
      <c r="I120" s="146"/>
    </row>
    <row r="121" spans="1:9" ht="19.5" customHeight="1" thickBot="1">
      <c r="A121" s="156">
        <v>253</v>
      </c>
      <c r="B121" s="150"/>
      <c r="C121" s="151"/>
      <c r="D121" s="157" t="s">
        <v>233</v>
      </c>
      <c r="E121" s="173" t="s">
        <v>93</v>
      </c>
      <c r="F121" s="152"/>
      <c r="G121" s="153"/>
      <c r="H121" s="153"/>
      <c r="I121" s="154"/>
    </row>
    <row r="122" spans="1:9" ht="19.5" customHeight="1">
      <c r="A122" s="148">
        <v>2</v>
      </c>
      <c r="B122" s="160" t="s">
        <v>218</v>
      </c>
      <c r="C122" s="143"/>
      <c r="D122" s="159"/>
      <c r="E122" s="172" t="s">
        <v>586</v>
      </c>
      <c r="F122" s="138" t="s">
        <v>551</v>
      </c>
      <c r="G122" s="139"/>
      <c r="H122" s="139"/>
      <c r="I122" s="140"/>
    </row>
    <row r="123" spans="1:9" ht="19.5" customHeight="1">
      <c r="A123" s="141">
        <v>25</v>
      </c>
      <c r="B123" s="142"/>
      <c r="C123" s="158" t="s">
        <v>230</v>
      </c>
      <c r="D123" s="159"/>
      <c r="E123" s="172"/>
      <c r="F123" s="144"/>
      <c r="G123" s="145" t="s">
        <v>587</v>
      </c>
      <c r="H123" s="145"/>
      <c r="I123" s="146"/>
    </row>
    <row r="124" spans="1:9" ht="19.5" customHeight="1" thickBot="1">
      <c r="A124" s="156">
        <v>254</v>
      </c>
      <c r="B124" s="150"/>
      <c r="C124" s="151"/>
      <c r="D124" s="157" t="s">
        <v>589</v>
      </c>
      <c r="E124" s="173" t="s">
        <v>94</v>
      </c>
      <c r="F124" s="152"/>
      <c r="G124" s="153"/>
      <c r="H124" s="153"/>
      <c r="I124" s="154"/>
    </row>
    <row r="125" spans="1:9" ht="19.5" customHeight="1">
      <c r="A125" s="148">
        <v>2</v>
      </c>
      <c r="B125" s="160" t="s">
        <v>218</v>
      </c>
      <c r="C125" s="143"/>
      <c r="D125" s="159"/>
      <c r="E125" s="172" t="s">
        <v>586</v>
      </c>
      <c r="F125" s="138" t="s">
        <v>551</v>
      </c>
      <c r="G125" s="139"/>
      <c r="H125" s="139"/>
      <c r="I125" s="140"/>
    </row>
    <row r="126" spans="1:9" ht="19.5" customHeight="1">
      <c r="A126" s="141">
        <v>25</v>
      </c>
      <c r="B126" s="142"/>
      <c r="C126" s="158" t="s">
        <v>230</v>
      </c>
      <c r="D126" s="159"/>
      <c r="E126" s="172"/>
      <c r="F126" s="144"/>
      <c r="G126" s="145" t="s">
        <v>590</v>
      </c>
      <c r="H126" s="145"/>
      <c r="I126" s="146"/>
    </row>
    <row r="127" spans="1:9" ht="19.5" customHeight="1">
      <c r="A127" s="147">
        <v>255</v>
      </c>
      <c r="B127" s="142"/>
      <c r="C127" s="143"/>
      <c r="D127" s="159" t="s">
        <v>296</v>
      </c>
      <c r="E127" s="172" t="s">
        <v>95</v>
      </c>
      <c r="F127" s="144"/>
      <c r="G127" s="145" t="s">
        <v>587</v>
      </c>
      <c r="H127" s="145"/>
      <c r="I127" s="146"/>
    </row>
    <row r="128" spans="1:9" ht="19.5" customHeight="1">
      <c r="A128" s="147"/>
      <c r="B128" s="142"/>
      <c r="C128" s="143"/>
      <c r="D128" s="159"/>
      <c r="E128" s="172" t="s">
        <v>96</v>
      </c>
      <c r="F128" s="144"/>
      <c r="G128" s="145"/>
      <c r="H128" s="145"/>
      <c r="I128" s="146"/>
    </row>
    <row r="129" spans="1:9" ht="19.5" customHeight="1">
      <c r="A129" s="147"/>
      <c r="B129" s="142"/>
      <c r="C129" s="143"/>
      <c r="D129" s="159"/>
      <c r="E129" s="172" t="s">
        <v>97</v>
      </c>
      <c r="F129" s="144"/>
      <c r="G129" s="145"/>
      <c r="H129" s="145"/>
      <c r="I129" s="146"/>
    </row>
    <row r="130" spans="1:9" ht="19.5" customHeight="1">
      <c r="A130" s="147"/>
      <c r="B130" s="142"/>
      <c r="C130" s="143"/>
      <c r="D130" s="159"/>
      <c r="E130" s="172" t="s">
        <v>98</v>
      </c>
      <c r="F130" s="144"/>
      <c r="G130" s="145"/>
      <c r="H130" s="145"/>
      <c r="I130" s="146"/>
    </row>
    <row r="131" spans="1:9" ht="19.5" customHeight="1">
      <c r="A131" s="148"/>
      <c r="B131" s="142"/>
      <c r="C131" s="143"/>
      <c r="D131" s="159"/>
      <c r="E131" s="172" t="s">
        <v>99</v>
      </c>
      <c r="F131" s="144"/>
      <c r="G131" s="145"/>
      <c r="H131" s="145"/>
      <c r="I131" s="146"/>
    </row>
    <row r="132" spans="1:9" ht="19.5" customHeight="1" thickBot="1">
      <c r="A132" s="149"/>
      <c r="B132" s="150"/>
      <c r="C132" s="151"/>
      <c r="D132" s="157"/>
      <c r="E132" s="173"/>
      <c r="F132" s="152"/>
      <c r="G132" s="153"/>
      <c r="H132" s="153"/>
      <c r="I132" s="154"/>
    </row>
    <row r="133" spans="1:9" ht="19.5" customHeight="1">
      <c r="A133" s="148">
        <v>2</v>
      </c>
      <c r="B133" s="160" t="s">
        <v>218</v>
      </c>
      <c r="C133" s="143"/>
      <c r="D133" s="159"/>
      <c r="E133" s="172" t="s">
        <v>586</v>
      </c>
      <c r="F133" s="138" t="s">
        <v>551</v>
      </c>
      <c r="G133" s="139"/>
      <c r="H133" s="139"/>
      <c r="I133" s="140"/>
    </row>
    <row r="134" spans="1:9" ht="19.5" customHeight="1">
      <c r="A134" s="141">
        <v>25</v>
      </c>
      <c r="B134" s="142"/>
      <c r="C134" s="158" t="s">
        <v>230</v>
      </c>
      <c r="D134" s="159"/>
      <c r="E134" s="172"/>
      <c r="F134" s="144"/>
      <c r="G134" s="145" t="s">
        <v>590</v>
      </c>
      <c r="H134" s="145"/>
      <c r="I134" s="146"/>
    </row>
    <row r="135" spans="1:9" ht="19.5" customHeight="1">
      <c r="A135" s="147">
        <v>256</v>
      </c>
      <c r="B135" s="142"/>
      <c r="C135" s="143"/>
      <c r="D135" s="159" t="s">
        <v>0</v>
      </c>
      <c r="E135" s="172" t="s">
        <v>100</v>
      </c>
      <c r="F135" s="144"/>
      <c r="G135" s="145" t="s">
        <v>587</v>
      </c>
      <c r="H135" s="145"/>
      <c r="I135" s="146"/>
    </row>
    <row r="136" spans="1:9" ht="19.5" customHeight="1">
      <c r="A136" s="147"/>
      <c r="B136" s="142"/>
      <c r="C136" s="143"/>
      <c r="D136" s="159"/>
      <c r="E136" s="172" t="s">
        <v>101</v>
      </c>
      <c r="F136" s="144"/>
      <c r="G136" s="145"/>
      <c r="H136" s="145"/>
      <c r="I136" s="146"/>
    </row>
    <row r="137" spans="1:9" ht="19.5" customHeight="1">
      <c r="A137" s="147"/>
      <c r="B137" s="142"/>
      <c r="C137" s="143"/>
      <c r="D137" s="159"/>
      <c r="E137" s="172" t="s">
        <v>102</v>
      </c>
      <c r="F137" s="144"/>
      <c r="G137" s="145"/>
      <c r="H137" s="145"/>
      <c r="I137" s="146"/>
    </row>
    <row r="138" spans="1:9" ht="19.5" customHeight="1">
      <c r="A138" s="147"/>
      <c r="B138" s="142"/>
      <c r="C138" s="143"/>
      <c r="D138" s="159"/>
      <c r="E138" s="172" t="s">
        <v>103</v>
      </c>
      <c r="F138" s="144"/>
      <c r="G138" s="145"/>
      <c r="H138" s="145"/>
      <c r="I138" s="146"/>
    </row>
    <row r="139" spans="1:9" ht="19.5" customHeight="1" thickBot="1">
      <c r="A139" s="149"/>
      <c r="B139" s="150"/>
      <c r="C139" s="151"/>
      <c r="D139" s="157"/>
      <c r="E139" s="173" t="s">
        <v>104</v>
      </c>
      <c r="F139" s="152"/>
      <c r="G139" s="153"/>
      <c r="H139" s="153"/>
      <c r="I139" s="154"/>
    </row>
    <row r="140" spans="1:9" ht="19.5" customHeight="1">
      <c r="A140" s="148">
        <v>2</v>
      </c>
      <c r="B140" s="160" t="s">
        <v>218</v>
      </c>
      <c r="C140" s="143"/>
      <c r="D140" s="159"/>
      <c r="E140" s="172" t="s">
        <v>586</v>
      </c>
      <c r="F140" s="138" t="s">
        <v>551</v>
      </c>
      <c r="G140" s="139"/>
      <c r="H140" s="139"/>
      <c r="I140" s="140"/>
    </row>
    <row r="141" spans="1:9" ht="19.5" customHeight="1">
      <c r="A141" s="141">
        <v>25</v>
      </c>
      <c r="B141" s="142"/>
      <c r="C141" s="158" t="s">
        <v>230</v>
      </c>
      <c r="D141" s="159"/>
      <c r="E141" s="172"/>
      <c r="F141" s="144"/>
      <c r="G141" s="145" t="s">
        <v>590</v>
      </c>
      <c r="H141" s="145"/>
      <c r="I141" s="146"/>
    </row>
    <row r="142" spans="1:9" ht="19.5" customHeight="1">
      <c r="A142" s="147">
        <v>257</v>
      </c>
      <c r="B142" s="142"/>
      <c r="C142" s="143"/>
      <c r="D142" s="159" t="s">
        <v>1</v>
      </c>
      <c r="E142" s="172" t="s">
        <v>105</v>
      </c>
      <c r="F142" s="144"/>
      <c r="G142" s="145" t="s">
        <v>587</v>
      </c>
      <c r="H142" s="145"/>
      <c r="I142" s="146"/>
    </row>
    <row r="143" spans="1:9" ht="19.5" customHeight="1">
      <c r="A143" s="147"/>
      <c r="B143" s="142"/>
      <c r="C143" s="143"/>
      <c r="D143" s="159"/>
      <c r="E143" s="172" t="s">
        <v>106</v>
      </c>
      <c r="F143" s="144"/>
      <c r="G143" s="145"/>
      <c r="H143" s="145"/>
      <c r="I143" s="146"/>
    </row>
    <row r="144" spans="1:9" ht="19.5" customHeight="1">
      <c r="A144" s="147"/>
      <c r="B144" s="142"/>
      <c r="C144" s="143"/>
      <c r="D144" s="159"/>
      <c r="E144" s="172" t="s">
        <v>107</v>
      </c>
      <c r="F144" s="144"/>
      <c r="G144" s="145"/>
      <c r="H144" s="145"/>
      <c r="I144" s="146"/>
    </row>
    <row r="145" spans="1:9" ht="19.5" customHeight="1">
      <c r="A145" s="147"/>
      <c r="B145" s="142"/>
      <c r="C145" s="143"/>
      <c r="D145" s="159"/>
      <c r="E145" s="172" t="s">
        <v>108</v>
      </c>
      <c r="F145" s="144"/>
      <c r="G145" s="145"/>
      <c r="H145" s="145"/>
      <c r="I145" s="146"/>
    </row>
    <row r="146" spans="1:9" ht="19.5" customHeight="1">
      <c r="A146" s="147"/>
      <c r="B146" s="142"/>
      <c r="C146" s="143"/>
      <c r="D146" s="159"/>
      <c r="E146" s="172" t="s">
        <v>109</v>
      </c>
      <c r="F146" s="144"/>
      <c r="G146" s="145"/>
      <c r="H146" s="145"/>
      <c r="I146" s="146"/>
    </row>
    <row r="147" spans="1:9" ht="19.5" customHeight="1" thickBot="1">
      <c r="A147" s="156"/>
      <c r="B147" s="150"/>
      <c r="C147" s="151"/>
      <c r="D147" s="157"/>
      <c r="E147" s="173" t="s">
        <v>110</v>
      </c>
      <c r="F147" s="152"/>
      <c r="G147" s="153"/>
      <c r="H147" s="153"/>
      <c r="I147" s="154"/>
    </row>
    <row r="148" spans="1:9" ht="24.75" customHeight="1">
      <c r="A148" s="148">
        <v>2</v>
      </c>
      <c r="B148" s="160" t="s">
        <v>218</v>
      </c>
      <c r="C148" s="143"/>
      <c r="D148" s="159"/>
      <c r="E148" s="172"/>
      <c r="F148" s="138"/>
      <c r="G148" s="139"/>
      <c r="H148" s="139"/>
      <c r="I148" s="140"/>
    </row>
    <row r="149" spans="1:9" ht="24.75" customHeight="1">
      <c r="A149" s="141">
        <v>26</v>
      </c>
      <c r="B149" s="142"/>
      <c r="C149" s="158" t="s">
        <v>235</v>
      </c>
      <c r="D149" s="159"/>
      <c r="E149" s="170"/>
      <c r="F149" s="144"/>
      <c r="G149" s="161"/>
      <c r="H149" s="145"/>
      <c r="I149" s="146"/>
    </row>
    <row r="150" spans="1:9" ht="24.75" customHeight="1" thickBot="1">
      <c r="A150" s="156" t="s">
        <v>2</v>
      </c>
      <c r="B150" s="150"/>
      <c r="C150" s="151"/>
      <c r="D150" s="157" t="s">
        <v>320</v>
      </c>
      <c r="E150" s="173" t="s">
        <v>111</v>
      </c>
      <c r="F150" s="152"/>
      <c r="G150" s="153"/>
      <c r="H150" s="153"/>
      <c r="I150" s="154"/>
    </row>
    <row r="151" spans="1:9" ht="24.75" customHeight="1">
      <c r="A151" s="148">
        <v>2</v>
      </c>
      <c r="B151" s="160" t="s">
        <v>218</v>
      </c>
      <c r="C151" s="143"/>
      <c r="D151" s="159"/>
      <c r="E151" s="172"/>
      <c r="F151" s="138" t="s">
        <v>551</v>
      </c>
      <c r="G151" s="139"/>
      <c r="H151" s="139"/>
      <c r="I151" s="140"/>
    </row>
    <row r="152" spans="1:9" ht="24.75" customHeight="1">
      <c r="A152" s="141">
        <v>26</v>
      </c>
      <c r="B152" s="142"/>
      <c r="C152" s="158" t="s">
        <v>235</v>
      </c>
      <c r="D152" s="159"/>
      <c r="E152" s="170"/>
      <c r="F152" s="144"/>
      <c r="G152" s="162" t="s">
        <v>235</v>
      </c>
      <c r="H152" s="145"/>
      <c r="I152" s="146"/>
    </row>
    <row r="153" spans="1:9" ht="24.75" customHeight="1" thickBot="1">
      <c r="A153" s="156">
        <v>264</v>
      </c>
      <c r="B153" s="150"/>
      <c r="C153" s="151"/>
      <c r="D153" s="157" t="s">
        <v>237</v>
      </c>
      <c r="E153" s="173" t="s">
        <v>112</v>
      </c>
      <c r="F153" s="152"/>
      <c r="G153" s="153"/>
      <c r="H153" s="153"/>
      <c r="I153" s="154"/>
    </row>
    <row r="154" spans="1:9" ht="19.5" customHeight="1">
      <c r="A154" s="148">
        <v>2</v>
      </c>
      <c r="B154" s="160" t="s">
        <v>218</v>
      </c>
      <c r="C154" s="143"/>
      <c r="D154" s="159"/>
      <c r="E154" s="172"/>
      <c r="F154" s="138" t="s">
        <v>551</v>
      </c>
      <c r="G154" s="139"/>
      <c r="H154" s="139"/>
      <c r="I154" s="140"/>
    </row>
    <row r="155" spans="1:9" ht="19.5" customHeight="1">
      <c r="A155" s="141">
        <v>26</v>
      </c>
      <c r="B155" s="142"/>
      <c r="C155" s="158" t="s">
        <v>235</v>
      </c>
      <c r="D155" s="159"/>
      <c r="E155" s="172"/>
      <c r="F155" s="144"/>
      <c r="G155" s="162" t="s">
        <v>235</v>
      </c>
      <c r="H155" s="145"/>
      <c r="I155" s="146"/>
    </row>
    <row r="156" spans="1:9" ht="19.5" customHeight="1" thickBot="1">
      <c r="A156" s="156">
        <v>268</v>
      </c>
      <c r="B156" s="150"/>
      <c r="C156" s="151"/>
      <c r="D156" s="157" t="s">
        <v>238</v>
      </c>
      <c r="E156" s="171" t="s">
        <v>113</v>
      </c>
      <c r="F156" s="152"/>
      <c r="G156" s="153"/>
      <c r="H156" s="153"/>
      <c r="I156" s="154"/>
    </row>
    <row r="157" spans="1:9" ht="19.5" customHeight="1">
      <c r="A157" s="148">
        <v>2</v>
      </c>
      <c r="B157" s="160" t="s">
        <v>218</v>
      </c>
      <c r="C157" s="143"/>
      <c r="D157" s="159"/>
      <c r="E157" s="170"/>
      <c r="F157" s="138" t="s">
        <v>551</v>
      </c>
      <c r="G157" s="139"/>
      <c r="H157" s="139"/>
      <c r="I157" s="140"/>
    </row>
    <row r="158" spans="1:9" ht="19.5" customHeight="1">
      <c r="A158" s="141">
        <v>26</v>
      </c>
      <c r="B158" s="142"/>
      <c r="C158" s="158" t="s">
        <v>235</v>
      </c>
      <c r="D158" s="159"/>
      <c r="E158" s="170"/>
      <c r="F158" s="144"/>
      <c r="G158" s="162" t="s">
        <v>235</v>
      </c>
      <c r="H158" s="145"/>
      <c r="I158" s="146"/>
    </row>
    <row r="159" spans="1:9" ht="19.5" customHeight="1">
      <c r="A159" s="147" t="s">
        <v>239</v>
      </c>
      <c r="B159" s="142"/>
      <c r="C159" s="143"/>
      <c r="D159" s="159" t="s">
        <v>240</v>
      </c>
      <c r="E159" s="170" t="s">
        <v>114</v>
      </c>
      <c r="F159" s="144"/>
      <c r="G159" s="145"/>
      <c r="H159" s="145"/>
      <c r="I159" s="146"/>
    </row>
    <row r="160" spans="1:9" ht="19.5" customHeight="1" thickBot="1">
      <c r="A160" s="149"/>
      <c r="B160" s="150"/>
      <c r="C160" s="151"/>
      <c r="D160" s="157"/>
      <c r="E160" s="171" t="s">
        <v>115</v>
      </c>
      <c r="F160" s="152"/>
      <c r="G160" s="153"/>
      <c r="H160" s="153"/>
      <c r="I160" s="154"/>
    </row>
    <row r="161" spans="1:9" ht="19.5" customHeight="1">
      <c r="A161" s="148">
        <v>2</v>
      </c>
      <c r="B161" s="160" t="s">
        <v>218</v>
      </c>
      <c r="C161" s="143"/>
      <c r="D161" s="159"/>
      <c r="E161" s="170"/>
      <c r="F161" s="138" t="s">
        <v>551</v>
      </c>
      <c r="G161" s="139"/>
      <c r="H161" s="139"/>
      <c r="I161" s="140"/>
    </row>
    <row r="162" spans="1:9" ht="19.5" customHeight="1">
      <c r="A162" s="141">
        <v>27</v>
      </c>
      <c r="B162" s="142"/>
      <c r="C162" s="158" t="s">
        <v>241</v>
      </c>
      <c r="D162" s="159"/>
      <c r="E162" s="170"/>
      <c r="F162" s="144"/>
      <c r="G162" s="145" t="s">
        <v>567</v>
      </c>
      <c r="H162" s="145"/>
      <c r="I162" s="146"/>
    </row>
    <row r="163" spans="1:9" ht="33" customHeight="1" thickBot="1">
      <c r="A163" s="156">
        <v>276</v>
      </c>
      <c r="B163" s="150"/>
      <c r="C163" s="151"/>
      <c r="D163" s="163" t="s">
        <v>242</v>
      </c>
      <c r="E163" s="171" t="s">
        <v>116</v>
      </c>
      <c r="F163" s="152"/>
      <c r="G163" s="153"/>
      <c r="H163" s="153"/>
      <c r="I163" s="154"/>
    </row>
    <row r="164" spans="1:9" ht="19.5" customHeight="1">
      <c r="A164" s="148">
        <v>2</v>
      </c>
      <c r="B164" s="160" t="s">
        <v>218</v>
      </c>
      <c r="C164" s="143"/>
      <c r="D164" s="159"/>
      <c r="E164" s="170"/>
      <c r="F164" s="138" t="s">
        <v>551</v>
      </c>
      <c r="G164" s="139"/>
      <c r="H164" s="139"/>
      <c r="I164" s="140"/>
    </row>
    <row r="165" spans="1:9" ht="19.5" customHeight="1">
      <c r="A165" s="141">
        <v>27</v>
      </c>
      <c r="B165" s="142"/>
      <c r="C165" s="158" t="s">
        <v>241</v>
      </c>
      <c r="D165" s="159"/>
      <c r="E165" s="170"/>
      <c r="F165" s="144"/>
      <c r="G165" s="145" t="s">
        <v>567</v>
      </c>
      <c r="H165" s="145"/>
      <c r="I165" s="146"/>
    </row>
    <row r="166" spans="1:9" ht="19.5" customHeight="1" thickBot="1">
      <c r="A166" s="156">
        <v>279</v>
      </c>
      <c r="B166" s="150"/>
      <c r="C166" s="151"/>
      <c r="D166" s="157" t="s">
        <v>243</v>
      </c>
      <c r="E166" s="171" t="s">
        <v>117</v>
      </c>
      <c r="F166" s="152"/>
      <c r="G166" s="153"/>
      <c r="H166" s="153"/>
      <c r="I166" s="154"/>
    </row>
    <row r="167" spans="1:9" ht="19.5" customHeight="1">
      <c r="A167" s="148">
        <v>2</v>
      </c>
      <c r="B167" s="160" t="s">
        <v>218</v>
      </c>
      <c r="C167" s="143"/>
      <c r="D167" s="159"/>
      <c r="E167" s="170"/>
      <c r="F167" s="138" t="s">
        <v>551</v>
      </c>
      <c r="G167" s="139"/>
      <c r="H167" s="139"/>
      <c r="I167" s="140"/>
    </row>
    <row r="168" spans="1:9" ht="19.5" customHeight="1">
      <c r="A168" s="141">
        <v>27</v>
      </c>
      <c r="B168" s="142"/>
      <c r="C168" s="158" t="s">
        <v>241</v>
      </c>
      <c r="D168" s="159"/>
      <c r="E168" s="170"/>
      <c r="F168" s="144"/>
      <c r="G168" s="145" t="s">
        <v>3</v>
      </c>
      <c r="H168" s="145"/>
      <c r="I168" s="146"/>
    </row>
    <row r="169" spans="1:9" ht="19.5" customHeight="1">
      <c r="A169" s="147" t="s">
        <v>244</v>
      </c>
      <c r="B169" s="142"/>
      <c r="C169" s="143"/>
      <c r="D169" s="159" t="s">
        <v>245</v>
      </c>
      <c r="E169" s="515" t="s">
        <v>118</v>
      </c>
      <c r="F169" s="144"/>
      <c r="G169" s="145" t="s">
        <v>4</v>
      </c>
      <c r="H169" s="145"/>
      <c r="I169" s="146"/>
    </row>
    <row r="170" spans="1:9" ht="19.5" customHeight="1">
      <c r="A170" s="148"/>
      <c r="B170" s="142"/>
      <c r="C170" s="143"/>
      <c r="D170" s="159"/>
      <c r="E170" s="516"/>
      <c r="F170" s="144"/>
      <c r="G170" s="145"/>
      <c r="H170" s="145"/>
      <c r="I170" s="146"/>
    </row>
    <row r="171" spans="1:9" ht="19.5" customHeight="1" thickBot="1">
      <c r="A171" s="149"/>
      <c r="B171" s="150"/>
      <c r="C171" s="151"/>
      <c r="D171" s="157"/>
      <c r="E171" s="180" t="s">
        <v>119</v>
      </c>
      <c r="F171" s="152"/>
      <c r="G171" s="153"/>
      <c r="H171" s="153"/>
      <c r="I171" s="154"/>
    </row>
    <row r="172" spans="1:9" ht="19.5" customHeight="1">
      <c r="A172" s="148">
        <v>2</v>
      </c>
      <c r="B172" s="160" t="s">
        <v>218</v>
      </c>
      <c r="C172" s="143"/>
      <c r="D172" s="159"/>
      <c r="E172" s="179"/>
      <c r="F172" s="138" t="s">
        <v>551</v>
      </c>
      <c r="G172" s="139"/>
      <c r="H172" s="139"/>
      <c r="I172" s="140"/>
    </row>
    <row r="173" spans="1:9" ht="19.5" customHeight="1">
      <c r="A173" s="141">
        <v>28</v>
      </c>
      <c r="B173" s="142"/>
      <c r="C173" s="158" t="s">
        <v>246</v>
      </c>
      <c r="D173" s="159"/>
      <c r="E173" s="170"/>
      <c r="F173" s="144"/>
      <c r="G173" s="145" t="s">
        <v>4</v>
      </c>
      <c r="H173" s="145"/>
      <c r="I173" s="146"/>
    </row>
    <row r="174" spans="1:9" ht="19.5" customHeight="1" thickBot="1">
      <c r="A174" s="156">
        <v>284</v>
      </c>
      <c r="B174" s="150"/>
      <c r="C174" s="151"/>
      <c r="D174" s="157" t="s">
        <v>247</v>
      </c>
      <c r="E174" s="171" t="s">
        <v>120</v>
      </c>
      <c r="F174" s="152"/>
      <c r="G174" s="153"/>
      <c r="H174" s="153"/>
      <c r="I174" s="154"/>
    </row>
    <row r="175" spans="1:9" ht="19.5" customHeight="1">
      <c r="A175" s="148">
        <v>2</v>
      </c>
      <c r="B175" s="160" t="s">
        <v>218</v>
      </c>
      <c r="C175" s="143"/>
      <c r="D175" s="159"/>
      <c r="E175" s="170"/>
      <c r="F175" s="138" t="s">
        <v>551</v>
      </c>
      <c r="G175" s="139"/>
      <c r="H175" s="139"/>
      <c r="I175" s="140"/>
    </row>
    <row r="176" spans="1:9" ht="19.5" customHeight="1">
      <c r="A176" s="141">
        <v>28</v>
      </c>
      <c r="B176" s="142"/>
      <c r="C176" s="158" t="s">
        <v>246</v>
      </c>
      <c r="D176" s="159"/>
      <c r="E176" s="170"/>
      <c r="F176" s="144"/>
      <c r="G176" s="145" t="s">
        <v>4</v>
      </c>
      <c r="H176" s="145"/>
      <c r="I176" s="146"/>
    </row>
    <row r="177" spans="1:9" ht="30.75" customHeight="1">
      <c r="A177" s="147">
        <v>285</v>
      </c>
      <c r="B177" s="142"/>
      <c r="C177" s="143"/>
      <c r="D177" s="164" t="s">
        <v>248</v>
      </c>
      <c r="E177" s="170" t="s">
        <v>121</v>
      </c>
      <c r="F177" s="144"/>
      <c r="G177" s="145"/>
      <c r="H177" s="145"/>
      <c r="I177" s="146"/>
    </row>
    <row r="178" spans="1:9" ht="19.5" customHeight="1" thickBot="1">
      <c r="A178" s="149"/>
      <c r="B178" s="150"/>
      <c r="C178" s="151"/>
      <c r="D178" s="157"/>
      <c r="E178" s="171" t="s">
        <v>5</v>
      </c>
      <c r="F178" s="152"/>
      <c r="G178" s="153"/>
      <c r="H178" s="153"/>
      <c r="I178" s="154"/>
    </row>
    <row r="179" spans="1:9" ht="19.5" customHeight="1">
      <c r="A179" s="148">
        <v>2</v>
      </c>
      <c r="B179" s="160" t="s">
        <v>218</v>
      </c>
      <c r="C179" s="143"/>
      <c r="D179" s="159"/>
      <c r="E179" s="170"/>
      <c r="F179" s="138" t="s">
        <v>551</v>
      </c>
      <c r="G179" s="139"/>
      <c r="H179" s="139"/>
      <c r="I179" s="140"/>
    </row>
    <row r="180" spans="1:9" ht="19.5" customHeight="1">
      <c r="A180" s="141">
        <v>28</v>
      </c>
      <c r="B180" s="142"/>
      <c r="C180" s="158" t="s">
        <v>246</v>
      </c>
      <c r="D180" s="159"/>
      <c r="E180" s="170"/>
      <c r="F180" s="144"/>
      <c r="G180" s="145" t="s">
        <v>588</v>
      </c>
      <c r="H180" s="145"/>
      <c r="I180" s="146"/>
    </row>
    <row r="181" spans="1:9" ht="19.5" customHeight="1">
      <c r="A181" s="147">
        <v>287</v>
      </c>
      <c r="B181" s="142"/>
      <c r="C181" s="143"/>
      <c r="D181" s="159" t="s">
        <v>325</v>
      </c>
      <c r="E181" s="170" t="s">
        <v>122</v>
      </c>
      <c r="F181" s="144"/>
      <c r="G181" s="145"/>
      <c r="H181" s="145"/>
      <c r="I181" s="146"/>
    </row>
    <row r="182" spans="1:9" ht="19.5" customHeight="1" thickBot="1">
      <c r="A182" s="149"/>
      <c r="B182" s="150"/>
      <c r="C182" s="151"/>
      <c r="D182" s="157"/>
      <c r="E182" s="171" t="s">
        <v>123</v>
      </c>
      <c r="F182" s="152"/>
      <c r="G182" s="153"/>
      <c r="H182" s="153"/>
      <c r="I182" s="154"/>
    </row>
    <row r="183" spans="1:9" ht="24.75" customHeight="1">
      <c r="A183" s="148">
        <v>2</v>
      </c>
      <c r="B183" s="160" t="s">
        <v>218</v>
      </c>
      <c r="C183" s="143"/>
      <c r="D183" s="159"/>
      <c r="E183" s="170"/>
      <c r="F183" s="138" t="s">
        <v>551</v>
      </c>
      <c r="G183" s="139"/>
      <c r="H183" s="139"/>
      <c r="I183" s="140"/>
    </row>
    <row r="184" spans="1:9" ht="24.75" customHeight="1">
      <c r="A184" s="141">
        <v>28</v>
      </c>
      <c r="B184" s="142"/>
      <c r="C184" s="158" t="s">
        <v>246</v>
      </c>
      <c r="D184" s="159"/>
      <c r="E184" s="170"/>
      <c r="F184" s="144"/>
      <c r="G184" s="145" t="s">
        <v>6</v>
      </c>
      <c r="H184" s="145"/>
      <c r="I184" s="146"/>
    </row>
    <row r="185" spans="1:9" ht="24.75" customHeight="1" thickBot="1">
      <c r="A185" s="156">
        <v>288</v>
      </c>
      <c r="B185" s="150"/>
      <c r="C185" s="151"/>
      <c r="D185" s="157" t="s">
        <v>249</v>
      </c>
      <c r="E185" s="171" t="s">
        <v>124</v>
      </c>
      <c r="F185" s="152"/>
      <c r="G185" s="153"/>
      <c r="H185" s="153"/>
      <c r="I185" s="154"/>
    </row>
    <row r="186" spans="1:9" ht="24.75" customHeight="1">
      <c r="A186" s="148">
        <v>2</v>
      </c>
      <c r="B186" s="160" t="s">
        <v>218</v>
      </c>
      <c r="C186" s="143"/>
      <c r="D186" s="159"/>
      <c r="E186" s="170"/>
      <c r="F186" s="138" t="s">
        <v>551</v>
      </c>
      <c r="G186" s="139"/>
      <c r="H186" s="139"/>
      <c r="I186" s="140"/>
    </row>
    <row r="187" spans="1:9" ht="24.75" customHeight="1">
      <c r="A187" s="141">
        <v>28</v>
      </c>
      <c r="B187" s="142"/>
      <c r="C187" s="158" t="s">
        <v>246</v>
      </c>
      <c r="D187" s="159"/>
      <c r="E187" s="170"/>
      <c r="F187" s="144"/>
      <c r="G187" s="145" t="s">
        <v>4</v>
      </c>
      <c r="H187" s="145"/>
      <c r="I187" s="146"/>
    </row>
    <row r="188" spans="1:9" ht="24.75" customHeight="1" thickBot="1">
      <c r="A188" s="156">
        <v>289</v>
      </c>
      <c r="B188" s="150"/>
      <c r="C188" s="151"/>
      <c r="D188" s="157" t="s">
        <v>250</v>
      </c>
      <c r="E188" s="171" t="s">
        <v>125</v>
      </c>
      <c r="F188" s="152"/>
      <c r="G188" s="153"/>
      <c r="H188" s="153"/>
      <c r="I188" s="154"/>
    </row>
    <row r="189" spans="1:9" ht="19.5" customHeight="1">
      <c r="A189" s="148">
        <v>2</v>
      </c>
      <c r="B189" s="160" t="s">
        <v>218</v>
      </c>
      <c r="C189" s="143"/>
      <c r="D189" s="159"/>
      <c r="E189" s="183" t="s">
        <v>126</v>
      </c>
      <c r="F189" s="138" t="s">
        <v>551</v>
      </c>
      <c r="G189" s="139"/>
      <c r="H189" s="139"/>
      <c r="I189" s="140"/>
    </row>
    <row r="190" spans="1:9" ht="19.5" customHeight="1">
      <c r="A190" s="141">
        <v>28</v>
      </c>
      <c r="B190" s="142"/>
      <c r="C190" s="158" t="s">
        <v>246</v>
      </c>
      <c r="D190" s="159"/>
      <c r="E190" s="170"/>
      <c r="F190" s="144"/>
      <c r="G190" s="145" t="s">
        <v>7</v>
      </c>
      <c r="H190" s="145"/>
      <c r="I190" s="146"/>
    </row>
    <row r="191" spans="1:9" ht="19.5" customHeight="1">
      <c r="A191" s="147" t="s">
        <v>251</v>
      </c>
      <c r="B191" s="142"/>
      <c r="C191" s="143"/>
      <c r="D191" s="159" t="s">
        <v>252</v>
      </c>
      <c r="E191" s="170" t="s">
        <v>127</v>
      </c>
      <c r="F191" s="144"/>
      <c r="G191" s="145"/>
      <c r="H191" s="145"/>
      <c r="I191" s="146"/>
    </row>
    <row r="192" spans="1:9" ht="19.5" customHeight="1">
      <c r="A192" s="148"/>
      <c r="B192" s="142"/>
      <c r="C192" s="143"/>
      <c r="D192" s="159"/>
      <c r="E192" s="170" t="s">
        <v>128</v>
      </c>
      <c r="F192" s="144"/>
      <c r="G192" s="145"/>
      <c r="H192" s="145"/>
      <c r="I192" s="146"/>
    </row>
    <row r="193" spans="1:9" ht="19.5" customHeight="1" thickBot="1">
      <c r="A193" s="149"/>
      <c r="B193" s="150"/>
      <c r="C193" s="151"/>
      <c r="D193" s="157"/>
      <c r="E193" s="171"/>
      <c r="F193" s="152"/>
      <c r="G193" s="153"/>
      <c r="H193" s="153"/>
      <c r="I193" s="154"/>
    </row>
    <row r="194" spans="1:9" ht="19.5" customHeight="1">
      <c r="A194" s="148">
        <v>2</v>
      </c>
      <c r="B194" s="160" t="s">
        <v>218</v>
      </c>
      <c r="C194" s="143"/>
      <c r="D194" s="159"/>
      <c r="E194" s="170"/>
      <c r="F194" s="138" t="s">
        <v>551</v>
      </c>
      <c r="G194" s="139"/>
      <c r="H194" s="139"/>
      <c r="I194" s="140"/>
    </row>
    <row r="195" spans="1:9" ht="19.5" customHeight="1">
      <c r="A195" s="141">
        <v>28</v>
      </c>
      <c r="B195" s="142"/>
      <c r="C195" s="158" t="s">
        <v>246</v>
      </c>
      <c r="D195" s="159"/>
      <c r="E195" s="170"/>
      <c r="F195" s="144"/>
      <c r="G195" s="145" t="s">
        <v>567</v>
      </c>
      <c r="H195" s="145"/>
      <c r="I195" s="146"/>
    </row>
    <row r="196" spans="1:9" ht="19.5" customHeight="1" thickBot="1">
      <c r="A196" s="156" t="s">
        <v>253</v>
      </c>
      <c r="B196" s="150"/>
      <c r="C196" s="151"/>
      <c r="D196" s="157" t="s">
        <v>254</v>
      </c>
      <c r="E196" s="171" t="s">
        <v>129</v>
      </c>
      <c r="F196" s="152"/>
      <c r="G196" s="153"/>
      <c r="H196" s="153"/>
      <c r="I196" s="154"/>
    </row>
    <row r="197" spans="1:9" ht="19.5" customHeight="1">
      <c r="A197" s="135">
        <v>2</v>
      </c>
      <c r="B197" s="165" t="s">
        <v>218</v>
      </c>
      <c r="C197" s="137"/>
      <c r="D197" s="166"/>
      <c r="E197" s="175"/>
      <c r="F197" s="138" t="s">
        <v>551</v>
      </c>
      <c r="G197" s="139"/>
      <c r="H197" s="139"/>
      <c r="I197" s="140"/>
    </row>
    <row r="198" spans="1:9" ht="19.5" customHeight="1">
      <c r="A198" s="141">
        <v>29</v>
      </c>
      <c r="B198" s="142"/>
      <c r="C198" s="158" t="s">
        <v>255</v>
      </c>
      <c r="D198" s="159"/>
      <c r="E198" s="170"/>
      <c r="F198" s="144"/>
      <c r="G198" s="145" t="s">
        <v>8</v>
      </c>
      <c r="H198" s="145"/>
      <c r="I198" s="146"/>
    </row>
    <row r="199" spans="1:9" ht="19.5" customHeight="1" thickBot="1">
      <c r="A199" s="156">
        <v>291</v>
      </c>
      <c r="B199" s="150"/>
      <c r="C199" s="151"/>
      <c r="D199" s="157" t="s">
        <v>255</v>
      </c>
      <c r="E199" s="171" t="s">
        <v>130</v>
      </c>
      <c r="F199" s="152"/>
      <c r="G199" s="153"/>
      <c r="H199" s="153"/>
      <c r="I199" s="154"/>
    </row>
    <row r="200" spans="1:9" ht="19.5" customHeight="1">
      <c r="A200" s="148">
        <v>3</v>
      </c>
      <c r="B200" s="160" t="s">
        <v>9</v>
      </c>
      <c r="C200" s="143"/>
      <c r="D200" s="159"/>
      <c r="E200" s="170"/>
      <c r="F200" s="138" t="s">
        <v>551</v>
      </c>
      <c r="G200" s="139"/>
      <c r="H200" s="139"/>
      <c r="I200" s="140"/>
    </row>
    <row r="201" spans="1:9" ht="19.5" customHeight="1">
      <c r="A201" s="141">
        <v>31</v>
      </c>
      <c r="B201" s="142"/>
      <c r="C201" s="158" t="s">
        <v>256</v>
      </c>
      <c r="D201" s="159"/>
      <c r="E201" s="170" t="s">
        <v>131</v>
      </c>
      <c r="F201" s="144"/>
      <c r="G201" s="145" t="s">
        <v>10</v>
      </c>
      <c r="H201" s="145"/>
      <c r="I201" s="146"/>
    </row>
    <row r="202" spans="1:9" ht="19.5" customHeight="1" thickBot="1">
      <c r="A202" s="156" t="s">
        <v>11</v>
      </c>
      <c r="B202" s="150"/>
      <c r="C202" s="151"/>
      <c r="D202" s="157" t="s">
        <v>331</v>
      </c>
      <c r="E202" s="171" t="s">
        <v>132</v>
      </c>
      <c r="F202" s="152"/>
      <c r="G202" s="153"/>
      <c r="H202" s="153"/>
      <c r="I202" s="154"/>
    </row>
    <row r="203" spans="1:9" ht="19.5" customHeight="1">
      <c r="A203" s="148">
        <v>3</v>
      </c>
      <c r="B203" s="160" t="s">
        <v>9</v>
      </c>
      <c r="C203" s="143"/>
      <c r="D203" s="159"/>
      <c r="E203" s="170"/>
      <c r="F203" s="138"/>
      <c r="G203" s="139"/>
      <c r="H203" s="139"/>
      <c r="I203" s="140"/>
    </row>
    <row r="204" spans="1:9" ht="19.5" customHeight="1">
      <c r="A204" s="141">
        <v>31</v>
      </c>
      <c r="B204" s="142"/>
      <c r="C204" s="158" t="s">
        <v>256</v>
      </c>
      <c r="D204" s="159"/>
      <c r="E204" s="170"/>
      <c r="F204" s="144"/>
      <c r="G204" s="145"/>
      <c r="H204" s="145"/>
      <c r="I204" s="146"/>
    </row>
    <row r="205" spans="1:9" ht="19.5" customHeight="1">
      <c r="A205" s="147">
        <v>315</v>
      </c>
      <c r="B205" s="142"/>
      <c r="C205" s="143"/>
      <c r="D205" s="159" t="s">
        <v>257</v>
      </c>
      <c r="E205" s="170"/>
      <c r="F205" s="144"/>
      <c r="G205" s="145"/>
      <c r="H205" s="145"/>
      <c r="I205" s="146"/>
    </row>
    <row r="206" spans="1:9" ht="19.5" customHeight="1" thickBot="1">
      <c r="A206" s="149"/>
      <c r="B206" s="150"/>
      <c r="C206" s="151"/>
      <c r="D206" s="157"/>
      <c r="E206" s="171"/>
      <c r="F206" s="152"/>
      <c r="G206" s="153"/>
      <c r="H206" s="153"/>
      <c r="I206" s="154"/>
    </row>
    <row r="207" spans="1:9" ht="19.5" customHeight="1">
      <c r="A207" s="135">
        <v>3</v>
      </c>
      <c r="B207" s="160" t="s">
        <v>9</v>
      </c>
      <c r="C207" s="143"/>
      <c r="D207" s="159"/>
      <c r="E207" s="183" t="s">
        <v>133</v>
      </c>
      <c r="F207" s="138" t="s">
        <v>551</v>
      </c>
      <c r="G207" s="139"/>
      <c r="H207" s="139"/>
      <c r="I207" s="140"/>
    </row>
    <row r="208" spans="1:9" ht="19.5" customHeight="1">
      <c r="A208" s="141">
        <v>32</v>
      </c>
      <c r="B208" s="142"/>
      <c r="C208" s="158" t="s">
        <v>12</v>
      </c>
      <c r="D208" s="159"/>
      <c r="E208" s="170"/>
      <c r="F208" s="144"/>
      <c r="G208" s="145" t="s">
        <v>10</v>
      </c>
      <c r="H208" s="145"/>
      <c r="I208" s="146"/>
    </row>
    <row r="209" spans="1:9" ht="19.5" customHeight="1">
      <c r="A209" s="147">
        <v>321</v>
      </c>
      <c r="B209" s="142"/>
      <c r="C209" s="143"/>
      <c r="D209" s="159" t="s">
        <v>258</v>
      </c>
      <c r="E209" s="170" t="s">
        <v>134</v>
      </c>
      <c r="F209" s="144"/>
      <c r="G209" s="145"/>
      <c r="H209" s="145"/>
      <c r="I209" s="146"/>
    </row>
    <row r="210" spans="1:9" ht="19.5" customHeight="1">
      <c r="A210" s="147"/>
      <c r="B210" s="142"/>
      <c r="C210" s="143"/>
      <c r="D210" s="159"/>
      <c r="E210" s="170" t="s">
        <v>135</v>
      </c>
      <c r="F210" s="144"/>
      <c r="G210" s="145"/>
      <c r="H210" s="145"/>
      <c r="I210" s="146"/>
    </row>
    <row r="211" spans="1:9" ht="19.5" customHeight="1">
      <c r="A211" s="147"/>
      <c r="B211" s="142"/>
      <c r="C211" s="143"/>
      <c r="D211" s="159"/>
      <c r="E211" s="170" t="s">
        <v>136</v>
      </c>
      <c r="F211" s="144"/>
      <c r="G211" s="145"/>
      <c r="H211" s="145"/>
      <c r="I211" s="146"/>
    </row>
    <row r="212" spans="1:9" ht="19.5" customHeight="1">
      <c r="A212" s="148"/>
      <c r="B212" s="142"/>
      <c r="C212" s="143"/>
      <c r="D212" s="159"/>
      <c r="E212" s="170" t="s">
        <v>137</v>
      </c>
      <c r="F212" s="144"/>
      <c r="G212" s="145"/>
      <c r="H212" s="145"/>
      <c r="I212" s="146"/>
    </row>
    <row r="213" spans="1:9" ht="19.5" customHeight="1">
      <c r="A213" s="148"/>
      <c r="B213" s="142"/>
      <c r="C213" s="143"/>
      <c r="D213" s="159"/>
      <c r="E213" s="170" t="s">
        <v>138</v>
      </c>
      <c r="F213" s="144"/>
      <c r="G213" s="145"/>
      <c r="H213" s="145"/>
      <c r="I213" s="146"/>
    </row>
    <row r="214" spans="1:9" ht="19.5" customHeight="1" thickBot="1">
      <c r="A214" s="149"/>
      <c r="B214" s="150"/>
      <c r="C214" s="151"/>
      <c r="D214" s="157"/>
      <c r="E214" s="171" t="s">
        <v>139</v>
      </c>
      <c r="F214" s="152"/>
      <c r="G214" s="153"/>
      <c r="H214" s="153"/>
      <c r="I214" s="154"/>
    </row>
    <row r="215" spans="1:9" ht="24.75" customHeight="1">
      <c r="A215" s="135">
        <v>3</v>
      </c>
      <c r="B215" s="160" t="s">
        <v>9</v>
      </c>
      <c r="C215" s="143"/>
      <c r="D215" s="159"/>
      <c r="E215" s="170"/>
      <c r="F215" s="138" t="s">
        <v>551</v>
      </c>
      <c r="G215" s="139"/>
      <c r="H215" s="139"/>
      <c r="I215" s="140"/>
    </row>
    <row r="216" spans="1:9" ht="24.75" customHeight="1">
      <c r="A216" s="141">
        <v>32</v>
      </c>
      <c r="B216" s="142"/>
      <c r="C216" s="158" t="s">
        <v>12</v>
      </c>
      <c r="D216" s="159"/>
      <c r="E216" s="170"/>
      <c r="F216" s="144"/>
      <c r="G216" s="145" t="s">
        <v>10</v>
      </c>
      <c r="H216" s="145"/>
      <c r="I216" s="146"/>
    </row>
    <row r="217" spans="1:9" ht="24.75" customHeight="1">
      <c r="A217" s="147">
        <v>322</v>
      </c>
      <c r="B217" s="142"/>
      <c r="C217" s="143"/>
      <c r="D217" s="159" t="s">
        <v>259</v>
      </c>
      <c r="E217" s="170" t="s">
        <v>140</v>
      </c>
      <c r="F217" s="144"/>
      <c r="G217" s="145"/>
      <c r="H217" s="145"/>
      <c r="I217" s="146"/>
    </row>
    <row r="218" spans="1:9" ht="24.75" customHeight="1" thickBot="1">
      <c r="A218" s="149"/>
      <c r="B218" s="150"/>
      <c r="C218" s="151"/>
      <c r="D218" s="157"/>
      <c r="E218" s="171"/>
      <c r="F218" s="152"/>
      <c r="G218" s="153"/>
      <c r="H218" s="153"/>
      <c r="I218" s="154"/>
    </row>
    <row r="219" spans="1:9" ht="24.75" customHeight="1">
      <c r="A219" s="135">
        <v>3</v>
      </c>
      <c r="B219" s="160" t="s">
        <v>9</v>
      </c>
      <c r="C219" s="143"/>
      <c r="D219" s="159"/>
      <c r="E219" s="170"/>
      <c r="F219" s="138" t="s">
        <v>551</v>
      </c>
      <c r="G219" s="139"/>
      <c r="H219" s="139"/>
      <c r="I219" s="140"/>
    </row>
    <row r="220" spans="1:9" ht="24.75" customHeight="1">
      <c r="A220" s="141">
        <v>32</v>
      </c>
      <c r="B220" s="142"/>
      <c r="C220" s="158" t="s">
        <v>12</v>
      </c>
      <c r="D220" s="159"/>
      <c r="E220" s="170"/>
      <c r="F220" s="144"/>
      <c r="G220" s="145" t="s">
        <v>10</v>
      </c>
      <c r="H220" s="145"/>
      <c r="I220" s="146"/>
    </row>
    <row r="221" spans="1:9" ht="37.5" customHeight="1">
      <c r="A221" s="147">
        <v>323</v>
      </c>
      <c r="B221" s="142"/>
      <c r="C221" s="143"/>
      <c r="D221" s="164" t="s">
        <v>260</v>
      </c>
      <c r="E221" s="170" t="s">
        <v>141</v>
      </c>
      <c r="F221" s="144"/>
      <c r="G221" s="145"/>
      <c r="H221" s="145"/>
      <c r="I221" s="146"/>
    </row>
    <row r="222" spans="1:9" ht="24.75" customHeight="1" thickBot="1">
      <c r="A222" s="149"/>
      <c r="B222" s="150"/>
      <c r="C222" s="151"/>
      <c r="D222" s="157"/>
      <c r="E222" s="171" t="s">
        <v>142</v>
      </c>
      <c r="F222" s="152"/>
      <c r="G222" s="153"/>
      <c r="H222" s="153"/>
      <c r="I222" s="154"/>
    </row>
    <row r="223" spans="1:9" ht="19.5" customHeight="1">
      <c r="A223" s="135">
        <v>3</v>
      </c>
      <c r="B223" s="160" t="s">
        <v>9</v>
      </c>
      <c r="C223" s="143"/>
      <c r="D223" s="159"/>
      <c r="E223" s="170"/>
      <c r="F223" s="138" t="s">
        <v>551</v>
      </c>
      <c r="G223" s="139"/>
      <c r="H223" s="139"/>
      <c r="I223" s="140"/>
    </row>
    <row r="224" spans="1:9" ht="19.5" customHeight="1">
      <c r="A224" s="141">
        <v>32</v>
      </c>
      <c r="B224" s="142"/>
      <c r="C224" s="158" t="s">
        <v>12</v>
      </c>
      <c r="D224" s="159"/>
      <c r="E224" s="170"/>
      <c r="F224" s="144"/>
      <c r="G224" s="145" t="s">
        <v>10</v>
      </c>
      <c r="H224" s="145"/>
      <c r="I224" s="146"/>
    </row>
    <row r="225" spans="1:9" ht="19.5" customHeight="1">
      <c r="A225" s="147">
        <v>324</v>
      </c>
      <c r="B225" s="142"/>
      <c r="C225" s="143"/>
      <c r="D225" s="159" t="s">
        <v>261</v>
      </c>
      <c r="E225" s="170" t="s">
        <v>143</v>
      </c>
      <c r="F225" s="144"/>
      <c r="G225" s="145"/>
      <c r="H225" s="145"/>
      <c r="I225" s="146"/>
    </row>
    <row r="226" spans="1:9" ht="19.5" customHeight="1" thickBot="1">
      <c r="A226" s="149"/>
      <c r="B226" s="150"/>
      <c r="C226" s="151"/>
      <c r="D226" s="157"/>
      <c r="E226" s="171"/>
      <c r="F226" s="152"/>
      <c r="G226" s="153"/>
      <c r="H226" s="153"/>
      <c r="I226" s="154"/>
    </row>
    <row r="227" spans="1:9" ht="19.5" customHeight="1">
      <c r="A227" s="135">
        <v>3</v>
      </c>
      <c r="B227" s="160" t="s">
        <v>9</v>
      </c>
      <c r="C227" s="143"/>
      <c r="D227" s="159"/>
      <c r="E227" s="170"/>
      <c r="F227" s="138" t="s">
        <v>551</v>
      </c>
      <c r="G227" s="139"/>
      <c r="H227" s="139"/>
      <c r="I227" s="140"/>
    </row>
    <row r="228" spans="1:9" ht="19.5" customHeight="1">
      <c r="A228" s="141">
        <v>32</v>
      </c>
      <c r="B228" s="142"/>
      <c r="C228" s="158" t="s">
        <v>12</v>
      </c>
      <c r="D228" s="159"/>
      <c r="E228" s="170"/>
      <c r="F228" s="144"/>
      <c r="G228" s="145" t="s">
        <v>567</v>
      </c>
      <c r="H228" s="145"/>
      <c r="I228" s="146"/>
    </row>
    <row r="229" spans="1:9" ht="19.5" customHeight="1">
      <c r="A229" s="147">
        <v>326</v>
      </c>
      <c r="B229" s="142"/>
      <c r="C229" s="143"/>
      <c r="D229" s="159" t="s">
        <v>262</v>
      </c>
      <c r="E229" s="170" t="s">
        <v>144</v>
      </c>
      <c r="F229" s="144"/>
      <c r="G229" s="145"/>
      <c r="H229" s="145"/>
      <c r="I229" s="146"/>
    </row>
    <row r="230" spans="1:9" ht="19.5" customHeight="1" thickBot="1">
      <c r="A230" s="149"/>
      <c r="B230" s="150"/>
      <c r="C230" s="151"/>
      <c r="D230" s="157"/>
      <c r="E230" s="171"/>
      <c r="F230" s="152"/>
      <c r="G230" s="153"/>
      <c r="H230" s="153"/>
      <c r="I230" s="154"/>
    </row>
    <row r="231" spans="1:9" ht="19.5" customHeight="1">
      <c r="A231" s="135">
        <v>3</v>
      </c>
      <c r="B231" s="160" t="s">
        <v>9</v>
      </c>
      <c r="C231" s="143"/>
      <c r="D231" s="159"/>
      <c r="E231" s="170"/>
      <c r="F231" s="138" t="s">
        <v>551</v>
      </c>
      <c r="G231" s="139"/>
      <c r="H231" s="139"/>
      <c r="I231" s="140"/>
    </row>
    <row r="232" spans="1:9" ht="19.5" customHeight="1">
      <c r="A232" s="141">
        <v>32</v>
      </c>
      <c r="B232" s="142"/>
      <c r="C232" s="158" t="s">
        <v>12</v>
      </c>
      <c r="D232" s="159"/>
      <c r="E232" s="170"/>
      <c r="F232" s="144"/>
      <c r="G232" s="145" t="s">
        <v>10</v>
      </c>
      <c r="H232" s="145"/>
      <c r="I232" s="146"/>
    </row>
    <row r="233" spans="1:9" ht="29.25" customHeight="1">
      <c r="A233" s="147">
        <v>328</v>
      </c>
      <c r="B233" s="142"/>
      <c r="C233" s="143"/>
      <c r="D233" s="164" t="s">
        <v>263</v>
      </c>
      <c r="E233" s="170" t="s">
        <v>145</v>
      </c>
      <c r="F233" s="144"/>
      <c r="G233" s="145"/>
      <c r="H233" s="145"/>
      <c r="I233" s="146"/>
    </row>
    <row r="234" spans="1:9" ht="19.5" customHeight="1" thickBot="1">
      <c r="A234" s="149"/>
      <c r="B234" s="150"/>
      <c r="C234" s="151"/>
      <c r="D234" s="157"/>
      <c r="E234" s="171"/>
      <c r="F234" s="152"/>
      <c r="G234" s="153"/>
      <c r="H234" s="153"/>
      <c r="I234" s="154"/>
    </row>
    <row r="235" spans="1:9" ht="19.5" customHeight="1">
      <c r="A235" s="135">
        <v>3</v>
      </c>
      <c r="B235" s="160" t="s">
        <v>9</v>
      </c>
      <c r="C235" s="143"/>
      <c r="D235" s="159"/>
      <c r="E235" s="170"/>
      <c r="F235" s="138" t="s">
        <v>551</v>
      </c>
      <c r="G235" s="139"/>
      <c r="H235" s="139"/>
      <c r="I235" s="140"/>
    </row>
    <row r="236" spans="1:9" ht="19.5" customHeight="1">
      <c r="A236" s="141">
        <v>32</v>
      </c>
      <c r="B236" s="142"/>
      <c r="C236" s="158" t="s">
        <v>12</v>
      </c>
      <c r="D236" s="159"/>
      <c r="E236" s="170"/>
      <c r="F236" s="144"/>
      <c r="G236" s="145" t="s">
        <v>10</v>
      </c>
      <c r="H236" s="145"/>
      <c r="I236" s="146"/>
    </row>
    <row r="237" spans="1:9" ht="19.5" customHeight="1">
      <c r="A237" s="147" t="s">
        <v>264</v>
      </c>
      <c r="B237" s="142"/>
      <c r="C237" s="143"/>
      <c r="D237" s="159" t="s">
        <v>254</v>
      </c>
      <c r="E237" s="170" t="s">
        <v>146</v>
      </c>
      <c r="F237" s="144"/>
      <c r="G237" s="145" t="s">
        <v>567</v>
      </c>
      <c r="H237" s="145"/>
      <c r="I237" s="146"/>
    </row>
    <row r="238" spans="1:9" ht="19.5" customHeight="1" thickBot="1">
      <c r="A238" s="149"/>
      <c r="B238" s="150"/>
      <c r="C238" s="151"/>
      <c r="D238" s="157"/>
      <c r="E238" s="171"/>
      <c r="F238" s="152"/>
      <c r="G238" s="153"/>
      <c r="H238" s="153"/>
      <c r="I238" s="154"/>
    </row>
    <row r="239" spans="1:9" ht="19.5" customHeight="1">
      <c r="A239" s="135">
        <v>4</v>
      </c>
      <c r="B239" s="160" t="s">
        <v>13</v>
      </c>
      <c r="C239" s="158"/>
      <c r="D239" s="159"/>
      <c r="E239" s="170"/>
      <c r="F239" s="138" t="s">
        <v>551</v>
      </c>
      <c r="G239" s="139"/>
      <c r="H239" s="139"/>
      <c r="I239" s="140"/>
    </row>
    <row r="240" spans="1:9" ht="19.5" customHeight="1">
      <c r="A240" s="141" t="s">
        <v>14</v>
      </c>
      <c r="B240" s="142"/>
      <c r="C240" s="158" t="s">
        <v>265</v>
      </c>
      <c r="D240" s="159"/>
      <c r="E240" s="170"/>
      <c r="F240" s="144"/>
      <c r="G240" s="145" t="s">
        <v>15</v>
      </c>
      <c r="H240" s="145"/>
      <c r="I240" s="146"/>
    </row>
    <row r="241" spans="1:9" ht="19.5" customHeight="1">
      <c r="A241" s="147">
        <v>431</v>
      </c>
      <c r="B241" s="142"/>
      <c r="C241" s="143"/>
      <c r="D241" s="159" t="s">
        <v>266</v>
      </c>
      <c r="E241" s="170" t="s">
        <v>147</v>
      </c>
      <c r="F241" s="144"/>
      <c r="G241" s="145"/>
      <c r="H241" s="145"/>
      <c r="I241" s="146"/>
    </row>
    <row r="242" spans="1:9" ht="19.5" customHeight="1" thickBot="1">
      <c r="A242" s="149"/>
      <c r="B242" s="150"/>
      <c r="C242" s="151"/>
      <c r="D242" s="157"/>
      <c r="E242" s="171"/>
      <c r="F242" s="152"/>
      <c r="G242" s="153"/>
      <c r="H242" s="153"/>
      <c r="I242" s="154"/>
    </row>
    <row r="243" spans="1:9" ht="19.5" customHeight="1">
      <c r="A243" s="135">
        <v>4</v>
      </c>
      <c r="B243" s="160" t="s">
        <v>13</v>
      </c>
      <c r="C243" s="158"/>
      <c r="D243" s="159"/>
      <c r="E243" s="170"/>
      <c r="F243" s="138" t="s">
        <v>551</v>
      </c>
      <c r="G243" s="139"/>
      <c r="H243" s="139"/>
      <c r="I243" s="140"/>
    </row>
    <row r="244" spans="1:9" ht="19.5" customHeight="1">
      <c r="A244" s="141" t="s">
        <v>14</v>
      </c>
      <c r="B244" s="142"/>
      <c r="C244" s="158" t="s">
        <v>265</v>
      </c>
      <c r="D244" s="159"/>
      <c r="E244" s="170"/>
      <c r="F244" s="144"/>
      <c r="G244" s="145" t="s">
        <v>15</v>
      </c>
      <c r="H244" s="145"/>
      <c r="I244" s="146"/>
    </row>
    <row r="245" spans="1:9" ht="19.5" customHeight="1">
      <c r="A245" s="147" t="s">
        <v>16</v>
      </c>
      <c r="B245" s="142"/>
      <c r="C245" s="143"/>
      <c r="D245" s="159" t="s">
        <v>17</v>
      </c>
      <c r="E245" s="170" t="s">
        <v>148</v>
      </c>
      <c r="F245" s="144"/>
      <c r="G245" s="145"/>
      <c r="H245" s="145"/>
      <c r="I245" s="146"/>
    </row>
    <row r="246" spans="1:9" ht="19.5" customHeight="1" thickBot="1">
      <c r="A246" s="149"/>
      <c r="B246" s="150"/>
      <c r="C246" s="151"/>
      <c r="D246" s="157"/>
      <c r="E246" s="171"/>
      <c r="F246" s="152"/>
      <c r="G246" s="153"/>
      <c r="H246" s="153"/>
      <c r="I246" s="154"/>
    </row>
    <row r="247" spans="1:9" ht="24.75" customHeight="1">
      <c r="A247" s="135">
        <v>4</v>
      </c>
      <c r="B247" s="160" t="s">
        <v>13</v>
      </c>
      <c r="C247" s="158"/>
      <c r="D247" s="159"/>
      <c r="E247" s="170"/>
      <c r="F247" s="138" t="s">
        <v>551</v>
      </c>
      <c r="G247" s="139"/>
      <c r="H247" s="139"/>
      <c r="I247" s="140"/>
    </row>
    <row r="248" spans="1:9" ht="24.75" customHeight="1">
      <c r="A248" s="141" t="s">
        <v>18</v>
      </c>
      <c r="B248" s="142"/>
      <c r="C248" s="158" t="s">
        <v>267</v>
      </c>
      <c r="D248" s="159"/>
      <c r="E248" s="170"/>
      <c r="F248" s="144"/>
      <c r="G248" s="145" t="s">
        <v>15</v>
      </c>
      <c r="H248" s="145"/>
      <c r="I248" s="146"/>
    </row>
    <row r="249" spans="1:9" ht="24.75" customHeight="1" thickBot="1">
      <c r="A249" s="156">
        <v>442</v>
      </c>
      <c r="B249" s="150"/>
      <c r="C249" s="151"/>
      <c r="D249" s="157" t="s">
        <v>268</v>
      </c>
      <c r="E249" s="171" t="s">
        <v>149</v>
      </c>
      <c r="F249" s="152"/>
      <c r="G249" s="153"/>
      <c r="H249" s="153"/>
      <c r="I249" s="154"/>
    </row>
    <row r="250" spans="1:9" ht="24.75" customHeight="1">
      <c r="A250" s="148">
        <v>4</v>
      </c>
      <c r="B250" s="160" t="s">
        <v>13</v>
      </c>
      <c r="C250" s="158"/>
      <c r="D250" s="159"/>
      <c r="E250" s="170"/>
      <c r="F250" s="138" t="s">
        <v>551</v>
      </c>
      <c r="G250" s="139"/>
      <c r="H250" s="139"/>
      <c r="I250" s="140"/>
    </row>
    <row r="251" spans="1:9" ht="24.75" customHeight="1">
      <c r="A251" s="141" t="s">
        <v>18</v>
      </c>
      <c r="B251" s="142"/>
      <c r="C251" s="158" t="s">
        <v>267</v>
      </c>
      <c r="D251" s="159"/>
      <c r="E251" s="170"/>
      <c r="F251" s="144"/>
      <c r="G251" s="145" t="s">
        <v>15</v>
      </c>
      <c r="H251" s="145"/>
      <c r="I251" s="146"/>
    </row>
    <row r="252" spans="1:9" ht="24.75" customHeight="1" thickBot="1">
      <c r="A252" s="156" t="s">
        <v>19</v>
      </c>
      <c r="B252" s="150"/>
      <c r="C252" s="151"/>
      <c r="D252" s="157" t="s">
        <v>20</v>
      </c>
      <c r="E252" s="171" t="s">
        <v>150</v>
      </c>
      <c r="F252" s="152"/>
      <c r="G252" s="153"/>
      <c r="H252" s="153"/>
      <c r="I252" s="154"/>
    </row>
    <row r="253" spans="1:9" ht="24.75" customHeight="1">
      <c r="A253" s="148">
        <v>4</v>
      </c>
      <c r="B253" s="160" t="s">
        <v>13</v>
      </c>
      <c r="C253" s="158"/>
      <c r="D253" s="159"/>
      <c r="E253" s="170"/>
      <c r="F253" s="138" t="s">
        <v>551</v>
      </c>
      <c r="G253" s="139"/>
      <c r="H253" s="139"/>
      <c r="I253" s="140"/>
    </row>
    <row r="254" spans="1:9" ht="24.75" customHeight="1">
      <c r="A254" s="141" t="s">
        <v>21</v>
      </c>
      <c r="B254" s="142"/>
      <c r="C254" s="158" t="s">
        <v>269</v>
      </c>
      <c r="D254" s="159"/>
      <c r="E254" s="170"/>
      <c r="F254" s="144"/>
      <c r="G254" s="145" t="s">
        <v>15</v>
      </c>
      <c r="H254" s="145"/>
      <c r="I254" s="146"/>
    </row>
    <row r="255" spans="1:9" ht="24.75" customHeight="1">
      <c r="A255" s="147">
        <v>451</v>
      </c>
      <c r="B255" s="142"/>
      <c r="C255" s="143"/>
      <c r="D255" s="159" t="s">
        <v>269</v>
      </c>
      <c r="E255" s="170" t="s">
        <v>151</v>
      </c>
      <c r="F255" s="144"/>
      <c r="G255" s="145"/>
      <c r="H255" s="145"/>
      <c r="I255" s="146"/>
    </row>
    <row r="256" spans="1:9" ht="24.75" customHeight="1" thickBot="1">
      <c r="A256" s="149"/>
      <c r="B256" s="150"/>
      <c r="C256" s="151"/>
      <c r="D256" s="157"/>
      <c r="E256" s="171"/>
      <c r="F256" s="152"/>
      <c r="G256" s="153"/>
      <c r="H256" s="153"/>
      <c r="I256" s="154"/>
    </row>
    <row r="257" spans="1:9" ht="19.5" customHeight="1">
      <c r="A257" s="135">
        <v>5</v>
      </c>
      <c r="B257" s="160" t="s">
        <v>22</v>
      </c>
      <c r="C257" s="158"/>
      <c r="D257" s="159"/>
      <c r="E257" s="170"/>
      <c r="F257" s="138" t="s">
        <v>23</v>
      </c>
      <c r="G257" s="139"/>
      <c r="H257" s="139"/>
      <c r="I257" s="140"/>
    </row>
    <row r="258" spans="1:9" ht="19.5" customHeight="1">
      <c r="A258" s="141">
        <v>51</v>
      </c>
      <c r="B258" s="142"/>
      <c r="C258" s="158" t="s">
        <v>24</v>
      </c>
      <c r="D258" s="159"/>
      <c r="E258" s="170"/>
      <c r="F258" s="144"/>
      <c r="G258" s="145" t="s">
        <v>25</v>
      </c>
      <c r="H258" s="145"/>
      <c r="I258" s="146"/>
    </row>
    <row r="259" spans="1:9" ht="19.5" customHeight="1">
      <c r="A259" s="147">
        <v>511</v>
      </c>
      <c r="B259" s="142"/>
      <c r="C259" s="143"/>
      <c r="D259" s="159" t="s">
        <v>270</v>
      </c>
      <c r="E259" s="170" t="s">
        <v>152</v>
      </c>
      <c r="F259" s="144"/>
      <c r="G259" s="145"/>
      <c r="H259" s="145"/>
      <c r="I259" s="146"/>
    </row>
    <row r="260" spans="1:9" ht="19.5" customHeight="1" thickBot="1">
      <c r="A260" s="149"/>
      <c r="B260" s="150"/>
      <c r="C260" s="151"/>
      <c r="D260" s="157"/>
      <c r="E260" s="171"/>
      <c r="F260" s="152"/>
      <c r="G260" s="153"/>
      <c r="H260" s="153"/>
      <c r="I260" s="154"/>
    </row>
    <row r="261" spans="1:9" ht="19.5" customHeight="1">
      <c r="A261" s="135">
        <v>5</v>
      </c>
      <c r="B261" s="160" t="s">
        <v>22</v>
      </c>
      <c r="C261" s="158"/>
      <c r="D261" s="159"/>
      <c r="E261" s="170"/>
      <c r="F261" s="138" t="s">
        <v>23</v>
      </c>
      <c r="G261" s="139"/>
      <c r="H261" s="139"/>
      <c r="I261" s="140"/>
    </row>
    <row r="262" spans="1:9" ht="19.5" customHeight="1">
      <c r="A262" s="141">
        <v>51</v>
      </c>
      <c r="B262" s="142"/>
      <c r="C262" s="158" t="s">
        <v>24</v>
      </c>
      <c r="D262" s="159"/>
      <c r="E262" s="170"/>
      <c r="F262" s="144"/>
      <c r="G262" s="145" t="s">
        <v>26</v>
      </c>
      <c r="H262" s="145"/>
      <c r="I262" s="146"/>
    </row>
    <row r="263" spans="1:9" ht="19.5" customHeight="1">
      <c r="A263" s="147">
        <v>512</v>
      </c>
      <c r="B263" s="142"/>
      <c r="C263" s="143"/>
      <c r="D263" s="159" t="s">
        <v>27</v>
      </c>
      <c r="E263" s="170"/>
      <c r="F263" s="144"/>
      <c r="G263" s="145" t="s">
        <v>28</v>
      </c>
      <c r="H263" s="145"/>
      <c r="I263" s="146"/>
    </row>
    <row r="264" spans="1:9" ht="19.5" customHeight="1" thickBot="1">
      <c r="A264" s="149"/>
      <c r="B264" s="150"/>
      <c r="C264" s="151"/>
      <c r="D264" s="157"/>
      <c r="E264" s="171"/>
      <c r="F264" s="152"/>
      <c r="G264" s="153"/>
      <c r="H264" s="153"/>
      <c r="I264" s="154"/>
    </row>
    <row r="265" spans="1:9" ht="19.5" customHeight="1">
      <c r="A265" s="135">
        <v>5</v>
      </c>
      <c r="B265" s="160" t="s">
        <v>22</v>
      </c>
      <c r="C265" s="158"/>
      <c r="D265" s="159"/>
      <c r="E265" s="170"/>
      <c r="F265" s="138" t="s">
        <v>23</v>
      </c>
      <c r="G265" s="139"/>
      <c r="H265" s="139"/>
      <c r="I265" s="140"/>
    </row>
    <row r="266" spans="1:9" ht="19.5" customHeight="1">
      <c r="A266" s="141">
        <v>51</v>
      </c>
      <c r="B266" s="142"/>
      <c r="C266" s="158" t="s">
        <v>24</v>
      </c>
      <c r="D266" s="159"/>
      <c r="E266" s="170"/>
      <c r="F266" s="144"/>
      <c r="G266" s="145" t="s">
        <v>26</v>
      </c>
      <c r="H266" s="145"/>
      <c r="I266" s="146"/>
    </row>
    <row r="267" spans="1:9" ht="19.5" customHeight="1">
      <c r="A267" s="147">
        <v>513</v>
      </c>
      <c r="B267" s="142"/>
      <c r="C267" s="143"/>
      <c r="D267" s="159" t="s">
        <v>29</v>
      </c>
      <c r="E267" s="170"/>
      <c r="F267" s="144"/>
      <c r="G267" s="145"/>
      <c r="H267" s="145"/>
      <c r="I267" s="146"/>
    </row>
    <row r="268" spans="1:9" ht="19.5" customHeight="1" thickBot="1">
      <c r="A268" s="149"/>
      <c r="B268" s="150"/>
      <c r="C268" s="151"/>
      <c r="D268" s="157"/>
      <c r="E268" s="171"/>
      <c r="F268" s="152"/>
      <c r="G268" s="153"/>
      <c r="H268" s="153"/>
      <c r="I268" s="154"/>
    </row>
    <row r="269" spans="1:9" ht="19.5" customHeight="1">
      <c r="A269" s="135">
        <v>5</v>
      </c>
      <c r="B269" s="160" t="s">
        <v>22</v>
      </c>
      <c r="C269" s="158"/>
      <c r="D269" s="159"/>
      <c r="E269" s="172" t="s">
        <v>586</v>
      </c>
      <c r="F269" s="138" t="s">
        <v>23</v>
      </c>
      <c r="G269" s="139"/>
      <c r="H269" s="139"/>
      <c r="I269" s="140"/>
    </row>
    <row r="270" spans="1:9" ht="19.5" customHeight="1">
      <c r="A270" s="141">
        <v>51</v>
      </c>
      <c r="B270" s="142"/>
      <c r="C270" s="158" t="s">
        <v>24</v>
      </c>
      <c r="D270" s="159"/>
      <c r="E270" s="172"/>
      <c r="F270" s="144"/>
      <c r="G270" s="145" t="s">
        <v>30</v>
      </c>
      <c r="H270" s="145"/>
      <c r="I270" s="146"/>
    </row>
    <row r="271" spans="1:9" ht="19.5" customHeight="1">
      <c r="A271" s="147">
        <v>514</v>
      </c>
      <c r="B271" s="142"/>
      <c r="C271" s="143"/>
      <c r="D271" s="159" t="s">
        <v>338</v>
      </c>
      <c r="E271" s="172" t="s">
        <v>153</v>
      </c>
      <c r="F271" s="144"/>
      <c r="G271" s="145"/>
      <c r="H271" s="145"/>
      <c r="I271" s="146"/>
    </row>
    <row r="272" spans="1:9" ht="19.5" customHeight="1">
      <c r="A272" s="147"/>
      <c r="B272" s="142"/>
      <c r="C272" s="143"/>
      <c r="D272" s="159"/>
      <c r="E272" s="172" t="s">
        <v>154</v>
      </c>
      <c r="F272" s="144"/>
      <c r="G272" s="145"/>
      <c r="H272" s="145"/>
      <c r="I272" s="146"/>
    </row>
    <row r="273" spans="1:9" ht="19.5" customHeight="1">
      <c r="A273" s="147"/>
      <c r="B273" s="142"/>
      <c r="C273" s="143"/>
      <c r="D273" s="159"/>
      <c r="E273" s="172" t="s">
        <v>155</v>
      </c>
      <c r="F273" s="144"/>
      <c r="G273" s="145"/>
      <c r="H273" s="145"/>
      <c r="I273" s="146"/>
    </row>
    <row r="274" spans="1:9" ht="19.5" customHeight="1">
      <c r="A274" s="147"/>
      <c r="B274" s="142"/>
      <c r="C274" s="143"/>
      <c r="D274" s="159"/>
      <c r="E274" s="172" t="s">
        <v>156</v>
      </c>
      <c r="F274" s="144"/>
      <c r="G274" s="145"/>
      <c r="H274" s="145"/>
      <c r="I274" s="146"/>
    </row>
    <row r="275" spans="1:9" ht="19.5" customHeight="1">
      <c r="A275" s="147"/>
      <c r="B275" s="142"/>
      <c r="C275" s="143"/>
      <c r="D275" s="159"/>
      <c r="E275" s="172" t="s">
        <v>157</v>
      </c>
      <c r="F275" s="144"/>
      <c r="G275" s="145"/>
      <c r="H275" s="145"/>
      <c r="I275" s="146"/>
    </row>
    <row r="276" spans="1:9" ht="19.5" customHeight="1" thickBot="1">
      <c r="A276" s="149"/>
      <c r="B276" s="150"/>
      <c r="C276" s="151"/>
      <c r="D276" s="157"/>
      <c r="E276" s="171"/>
      <c r="F276" s="152"/>
      <c r="G276" s="153"/>
      <c r="H276" s="153"/>
      <c r="I276" s="154"/>
    </row>
    <row r="277" spans="1:9" ht="19.5" customHeight="1">
      <c r="A277" s="135">
        <v>5</v>
      </c>
      <c r="B277" s="160" t="s">
        <v>22</v>
      </c>
      <c r="C277" s="158"/>
      <c r="D277" s="159"/>
      <c r="E277" s="172" t="s">
        <v>586</v>
      </c>
      <c r="F277" s="138" t="s">
        <v>23</v>
      </c>
      <c r="G277" s="139"/>
      <c r="H277" s="139"/>
      <c r="I277" s="140"/>
    </row>
    <row r="278" spans="1:9" ht="19.5" customHeight="1">
      <c r="A278" s="141">
        <v>51</v>
      </c>
      <c r="B278" s="142"/>
      <c r="C278" s="158" t="s">
        <v>24</v>
      </c>
      <c r="D278" s="159"/>
      <c r="E278" s="172"/>
      <c r="F278" s="144"/>
      <c r="G278" s="145" t="s">
        <v>31</v>
      </c>
      <c r="H278" s="145"/>
      <c r="I278" s="146"/>
    </row>
    <row r="279" spans="1:9" ht="19.5" customHeight="1">
      <c r="A279" s="147">
        <v>515</v>
      </c>
      <c r="B279" s="142"/>
      <c r="C279" s="143"/>
      <c r="D279" s="159" t="s">
        <v>32</v>
      </c>
      <c r="E279" s="172" t="s">
        <v>158</v>
      </c>
      <c r="F279" s="144"/>
      <c r="G279" s="145"/>
      <c r="H279" s="145"/>
      <c r="I279" s="146"/>
    </row>
    <row r="280" spans="1:9" ht="19.5" customHeight="1">
      <c r="A280" s="147"/>
      <c r="B280" s="142"/>
      <c r="C280" s="143"/>
      <c r="D280" s="159"/>
      <c r="E280" s="172" t="s">
        <v>159</v>
      </c>
      <c r="F280" s="144"/>
      <c r="G280" s="145"/>
      <c r="H280" s="145"/>
      <c r="I280" s="146"/>
    </row>
    <row r="281" spans="1:9" ht="19.5" customHeight="1" thickBot="1">
      <c r="A281" s="149"/>
      <c r="B281" s="150"/>
      <c r="C281" s="151"/>
      <c r="D281" s="157"/>
      <c r="E281" s="173"/>
      <c r="F281" s="152"/>
      <c r="G281" s="153"/>
      <c r="H281" s="153"/>
      <c r="I281" s="154"/>
    </row>
    <row r="282" spans="1:9" ht="19.5" customHeight="1">
      <c r="A282" s="135">
        <v>5</v>
      </c>
      <c r="B282" s="160" t="s">
        <v>22</v>
      </c>
      <c r="C282" s="158"/>
      <c r="D282" s="159"/>
      <c r="E282" s="172" t="s">
        <v>586</v>
      </c>
      <c r="F282" s="138" t="s">
        <v>23</v>
      </c>
      <c r="G282" s="139"/>
      <c r="H282" s="139"/>
      <c r="I282" s="140"/>
    </row>
    <row r="283" spans="1:9" ht="19.5" customHeight="1">
      <c r="A283" s="141">
        <v>51</v>
      </c>
      <c r="B283" s="142"/>
      <c r="C283" s="158" t="s">
        <v>24</v>
      </c>
      <c r="D283" s="159"/>
      <c r="E283" s="172"/>
      <c r="F283" s="144"/>
      <c r="G283" s="145" t="s">
        <v>33</v>
      </c>
      <c r="H283" s="145"/>
      <c r="I283" s="146"/>
    </row>
    <row r="284" spans="1:9" ht="19.5" customHeight="1">
      <c r="A284" s="147">
        <v>516</v>
      </c>
      <c r="B284" s="142"/>
      <c r="C284" s="143"/>
      <c r="D284" s="159" t="s">
        <v>34</v>
      </c>
      <c r="E284" s="172" t="s">
        <v>160</v>
      </c>
      <c r="F284" s="144"/>
      <c r="G284" s="145"/>
      <c r="H284" s="145"/>
      <c r="I284" s="146"/>
    </row>
    <row r="285" spans="1:9" ht="19.5" customHeight="1">
      <c r="A285" s="147"/>
      <c r="B285" s="142"/>
      <c r="C285" s="143"/>
      <c r="D285" s="159"/>
      <c r="E285" s="172" t="s">
        <v>161</v>
      </c>
      <c r="F285" s="144"/>
      <c r="G285" s="145"/>
      <c r="H285" s="145"/>
      <c r="I285" s="146"/>
    </row>
    <row r="286" spans="1:9" ht="19.5" customHeight="1">
      <c r="A286" s="147"/>
      <c r="B286" s="142"/>
      <c r="C286" s="143"/>
      <c r="D286" s="159"/>
      <c r="E286" s="172" t="s">
        <v>162</v>
      </c>
      <c r="F286" s="144"/>
      <c r="G286" s="145"/>
      <c r="H286" s="145"/>
      <c r="I286" s="146"/>
    </row>
    <row r="287" spans="1:9" ht="19.5" customHeight="1">
      <c r="A287" s="147"/>
      <c r="B287" s="142"/>
      <c r="C287" s="143"/>
      <c r="D287" s="159"/>
      <c r="E287" s="172" t="s">
        <v>163</v>
      </c>
      <c r="F287" s="144"/>
      <c r="G287" s="145"/>
      <c r="H287" s="145"/>
      <c r="I287" s="146"/>
    </row>
    <row r="288" spans="1:9" ht="19.5" customHeight="1">
      <c r="A288" s="147"/>
      <c r="B288" s="142"/>
      <c r="C288" s="143"/>
      <c r="D288" s="159"/>
      <c r="E288" s="172" t="s">
        <v>164</v>
      </c>
      <c r="F288" s="144"/>
      <c r="G288" s="145"/>
      <c r="H288" s="145"/>
      <c r="I288" s="146"/>
    </row>
    <row r="289" spans="1:9" ht="19.5" customHeight="1" thickBot="1">
      <c r="A289" s="149"/>
      <c r="B289" s="150"/>
      <c r="C289" s="151"/>
      <c r="D289" s="157"/>
      <c r="E289" s="173" t="s">
        <v>165</v>
      </c>
      <c r="F289" s="152"/>
      <c r="G289" s="153"/>
      <c r="H289" s="153"/>
      <c r="I289" s="154"/>
    </row>
    <row r="290" spans="1:9" ht="19.5" customHeight="1">
      <c r="A290" s="135">
        <v>5</v>
      </c>
      <c r="B290" s="160" t="s">
        <v>22</v>
      </c>
      <c r="C290" s="158"/>
      <c r="D290" s="159"/>
      <c r="E290" s="174"/>
      <c r="F290" s="138" t="s">
        <v>23</v>
      </c>
      <c r="G290" s="139"/>
      <c r="H290" s="139"/>
      <c r="I290" s="140"/>
    </row>
    <row r="291" spans="1:9" ht="19.5" customHeight="1">
      <c r="A291" s="141">
        <v>52</v>
      </c>
      <c r="B291" s="142"/>
      <c r="C291" s="159" t="s">
        <v>274</v>
      </c>
      <c r="D291" s="159"/>
      <c r="E291" s="170"/>
      <c r="F291" s="144"/>
      <c r="G291" s="145" t="s">
        <v>35</v>
      </c>
      <c r="H291" s="145"/>
      <c r="I291" s="146"/>
    </row>
    <row r="292" spans="1:9" ht="19.5" customHeight="1" thickBot="1">
      <c r="A292" s="156">
        <v>521</v>
      </c>
      <c r="B292" s="150"/>
      <c r="C292" s="151"/>
      <c r="D292" s="157" t="s">
        <v>275</v>
      </c>
      <c r="E292" s="171" t="s">
        <v>166</v>
      </c>
      <c r="F292" s="152"/>
      <c r="G292" s="153"/>
      <c r="H292" s="153"/>
      <c r="I292" s="154"/>
    </row>
    <row r="293" spans="1:9" ht="19.5" customHeight="1">
      <c r="A293" s="148">
        <v>6</v>
      </c>
      <c r="B293" s="160" t="s">
        <v>276</v>
      </c>
      <c r="C293" s="158"/>
      <c r="D293" s="159"/>
      <c r="E293" s="170"/>
      <c r="F293" s="138" t="s">
        <v>551</v>
      </c>
      <c r="G293" s="139"/>
      <c r="H293" s="139"/>
      <c r="I293" s="140"/>
    </row>
    <row r="294" spans="1:9" ht="19.5" customHeight="1">
      <c r="A294" s="141">
        <v>64</v>
      </c>
      <c r="B294" s="142"/>
      <c r="C294" s="158" t="s">
        <v>277</v>
      </c>
      <c r="D294" s="159"/>
      <c r="E294" s="170"/>
      <c r="F294" s="144"/>
      <c r="G294" s="145" t="s">
        <v>36</v>
      </c>
      <c r="H294" s="145"/>
      <c r="I294" s="146"/>
    </row>
    <row r="295" spans="1:9" ht="19.5" customHeight="1">
      <c r="A295" s="147">
        <v>646</v>
      </c>
      <c r="B295" s="142"/>
      <c r="C295" s="143"/>
      <c r="D295" s="159" t="s">
        <v>278</v>
      </c>
      <c r="E295" s="170" t="s">
        <v>167</v>
      </c>
      <c r="F295" s="144"/>
      <c r="G295" s="145"/>
      <c r="H295" s="145"/>
      <c r="I295" s="146"/>
    </row>
    <row r="296" spans="1:9" ht="19.5" customHeight="1" thickBot="1">
      <c r="A296" s="149"/>
      <c r="B296" s="150"/>
      <c r="C296" s="151"/>
      <c r="D296" s="157"/>
      <c r="E296" s="171"/>
      <c r="F296" s="152"/>
      <c r="G296" s="153"/>
      <c r="H296" s="153"/>
      <c r="I296" s="154"/>
    </row>
    <row r="297" spans="1:9" ht="19.5" customHeight="1">
      <c r="A297" s="148">
        <v>6</v>
      </c>
      <c r="B297" s="160" t="s">
        <v>276</v>
      </c>
      <c r="C297" s="158"/>
      <c r="D297" s="159"/>
      <c r="E297" s="170"/>
      <c r="F297" s="138" t="s">
        <v>551</v>
      </c>
      <c r="G297" s="139"/>
      <c r="H297" s="139"/>
      <c r="I297" s="140"/>
    </row>
    <row r="298" spans="1:9" ht="19.5" customHeight="1">
      <c r="A298" s="141">
        <v>66</v>
      </c>
      <c r="B298" s="142"/>
      <c r="C298" s="158" t="s">
        <v>279</v>
      </c>
      <c r="D298" s="159"/>
      <c r="E298" s="170"/>
      <c r="F298" s="144"/>
      <c r="G298" s="145" t="s">
        <v>36</v>
      </c>
      <c r="H298" s="145"/>
      <c r="I298" s="146"/>
    </row>
    <row r="299" spans="1:9" ht="19.5" customHeight="1">
      <c r="A299" s="147">
        <v>661</v>
      </c>
      <c r="B299" s="142"/>
      <c r="C299" s="143"/>
      <c r="D299" s="159" t="s">
        <v>280</v>
      </c>
      <c r="E299" s="170" t="s">
        <v>168</v>
      </c>
      <c r="F299" s="144"/>
      <c r="G299" s="145"/>
      <c r="H299" s="145"/>
      <c r="I299" s="146"/>
    </row>
    <row r="300" spans="1:9" ht="19.5" customHeight="1" thickBot="1">
      <c r="A300" s="149"/>
      <c r="B300" s="150"/>
      <c r="C300" s="151"/>
      <c r="D300" s="157"/>
      <c r="E300" s="171" t="s">
        <v>169</v>
      </c>
      <c r="F300" s="152"/>
      <c r="G300" s="153"/>
      <c r="H300" s="153"/>
      <c r="I300" s="154"/>
    </row>
    <row r="301" spans="1:9" ht="19.5" customHeight="1">
      <c r="A301" s="148">
        <v>6</v>
      </c>
      <c r="B301" s="160" t="s">
        <v>276</v>
      </c>
      <c r="C301" s="158"/>
      <c r="D301" s="159"/>
      <c r="E301" s="175"/>
      <c r="F301" s="138" t="s">
        <v>551</v>
      </c>
      <c r="G301" s="139"/>
      <c r="H301" s="139"/>
      <c r="I301" s="140"/>
    </row>
    <row r="302" spans="1:9" ht="19.5" customHeight="1">
      <c r="A302" s="141">
        <v>66</v>
      </c>
      <c r="B302" s="142"/>
      <c r="C302" s="158" t="s">
        <v>279</v>
      </c>
      <c r="D302" s="159"/>
      <c r="E302" s="170"/>
      <c r="F302" s="144"/>
      <c r="G302" s="145" t="s">
        <v>36</v>
      </c>
      <c r="H302" s="145"/>
      <c r="I302" s="146"/>
    </row>
    <row r="303" spans="1:9" ht="19.5" customHeight="1">
      <c r="A303" s="147">
        <v>663</v>
      </c>
      <c r="B303" s="142"/>
      <c r="C303" s="143"/>
      <c r="D303" s="159" t="s">
        <v>281</v>
      </c>
      <c r="E303" s="170" t="s">
        <v>281</v>
      </c>
      <c r="F303" s="144"/>
      <c r="G303" s="145"/>
      <c r="H303" s="145"/>
      <c r="I303" s="146"/>
    </row>
    <row r="304" spans="1:9" ht="19.5" customHeight="1" thickBot="1">
      <c r="A304" s="149"/>
      <c r="B304" s="150"/>
      <c r="C304" s="151"/>
      <c r="D304" s="157"/>
      <c r="E304" s="171"/>
      <c r="F304" s="152"/>
      <c r="G304" s="153"/>
      <c r="H304" s="153"/>
      <c r="I304" s="154"/>
    </row>
    <row r="305" spans="1:9" ht="29.25" customHeight="1">
      <c r="A305" s="148">
        <v>7</v>
      </c>
      <c r="B305" s="507" t="s">
        <v>283</v>
      </c>
      <c r="C305" s="508"/>
      <c r="D305" s="509"/>
      <c r="E305" s="170"/>
      <c r="F305" s="138" t="s">
        <v>551</v>
      </c>
      <c r="G305" s="139"/>
      <c r="H305" s="139"/>
      <c r="I305" s="140"/>
    </row>
    <row r="306" spans="1:9" ht="19.5" customHeight="1">
      <c r="A306" s="141">
        <v>71</v>
      </c>
      <c r="B306" s="142"/>
      <c r="C306" s="158" t="s">
        <v>284</v>
      </c>
      <c r="D306" s="159"/>
      <c r="E306" s="170"/>
      <c r="F306" s="144"/>
      <c r="G306" s="145" t="s">
        <v>37</v>
      </c>
      <c r="H306" s="145"/>
      <c r="I306" s="146"/>
    </row>
    <row r="307" spans="1:9" ht="19.5" customHeight="1">
      <c r="A307" s="147">
        <v>712</v>
      </c>
      <c r="B307" s="142"/>
      <c r="C307" s="143"/>
      <c r="D307" s="159" t="s">
        <v>38</v>
      </c>
      <c r="E307" s="170" t="s">
        <v>170</v>
      </c>
      <c r="F307" s="144"/>
      <c r="G307" s="145"/>
      <c r="H307" s="145"/>
      <c r="I307" s="146"/>
    </row>
    <row r="308" spans="1:9" ht="19.5" customHeight="1" thickBot="1">
      <c r="A308" s="149"/>
      <c r="B308" s="150"/>
      <c r="C308" s="151"/>
      <c r="D308" s="167"/>
      <c r="E308" s="171"/>
      <c r="F308" s="152"/>
      <c r="G308" s="153"/>
      <c r="H308" s="153"/>
      <c r="I308" s="154"/>
    </row>
    <row r="309" spans="1:9" ht="32.25" customHeight="1">
      <c r="A309" s="148">
        <v>7</v>
      </c>
      <c r="B309" s="507" t="s">
        <v>283</v>
      </c>
      <c r="C309" s="508"/>
      <c r="D309" s="509"/>
      <c r="E309" s="170"/>
      <c r="F309" s="138" t="s">
        <v>551</v>
      </c>
      <c r="G309" s="139"/>
      <c r="H309" s="139"/>
      <c r="I309" s="140"/>
    </row>
    <row r="310" spans="1:9" ht="19.5" customHeight="1">
      <c r="A310" s="141">
        <v>71</v>
      </c>
      <c r="B310" s="142"/>
      <c r="C310" s="158" t="s">
        <v>284</v>
      </c>
      <c r="D310" s="159"/>
      <c r="E310" s="170"/>
      <c r="F310" s="144"/>
      <c r="G310" s="145" t="s">
        <v>37</v>
      </c>
      <c r="H310" s="145"/>
      <c r="I310" s="146"/>
    </row>
    <row r="311" spans="1:9" ht="19.5" customHeight="1">
      <c r="A311" s="147">
        <v>713</v>
      </c>
      <c r="B311" s="142"/>
      <c r="C311" s="143"/>
      <c r="D311" s="159" t="s">
        <v>286</v>
      </c>
      <c r="E311" s="170" t="s">
        <v>171</v>
      </c>
      <c r="F311" s="144"/>
      <c r="G311" s="145"/>
      <c r="H311" s="145"/>
      <c r="I311" s="146"/>
    </row>
    <row r="312" spans="1:9" ht="19.5" customHeight="1" thickBot="1">
      <c r="A312" s="168"/>
      <c r="B312" s="150"/>
      <c r="C312" s="151"/>
      <c r="D312" s="157"/>
      <c r="E312" s="171"/>
      <c r="F312" s="152"/>
      <c r="G312" s="153"/>
      <c r="H312" s="153"/>
      <c r="I312" s="154"/>
    </row>
    <row r="313" spans="1:9" ht="30" customHeight="1">
      <c r="A313" s="148">
        <v>7</v>
      </c>
      <c r="B313" s="507" t="s">
        <v>283</v>
      </c>
      <c r="C313" s="508"/>
      <c r="D313" s="509"/>
      <c r="E313" s="170"/>
      <c r="F313" s="138" t="s">
        <v>570</v>
      </c>
      <c r="G313" s="139"/>
      <c r="H313" s="139"/>
      <c r="I313" s="140"/>
    </row>
    <row r="314" spans="1:9" ht="19.5" customHeight="1">
      <c r="A314" s="141">
        <v>72</v>
      </c>
      <c r="B314" s="142"/>
      <c r="C314" s="158" t="s">
        <v>287</v>
      </c>
      <c r="D314" s="159"/>
      <c r="E314" s="170"/>
      <c r="F314" s="144"/>
      <c r="G314" s="145" t="s">
        <v>39</v>
      </c>
      <c r="H314" s="145"/>
      <c r="I314" s="146"/>
    </row>
    <row r="315" spans="1:9" ht="19.5" customHeight="1">
      <c r="A315" s="147">
        <v>726</v>
      </c>
      <c r="B315" s="142"/>
      <c r="C315" s="143"/>
      <c r="D315" s="159" t="s">
        <v>288</v>
      </c>
      <c r="E315" s="172" t="s">
        <v>172</v>
      </c>
      <c r="F315" s="144"/>
      <c r="G315" s="145"/>
      <c r="H315" s="145"/>
      <c r="I315" s="146"/>
    </row>
    <row r="316" spans="1:9" ht="19.5" customHeight="1" thickBot="1">
      <c r="A316" s="149"/>
      <c r="B316" s="150"/>
      <c r="C316" s="151"/>
      <c r="D316" s="167"/>
      <c r="E316" s="173"/>
      <c r="F316" s="152"/>
      <c r="G316" s="153"/>
      <c r="H316" s="153"/>
      <c r="I316" s="154"/>
    </row>
    <row r="317" spans="1:9" ht="35.25" customHeight="1">
      <c r="A317" s="148">
        <v>7</v>
      </c>
      <c r="B317" s="507" t="s">
        <v>283</v>
      </c>
      <c r="C317" s="508"/>
      <c r="D317" s="509"/>
      <c r="E317" s="172"/>
      <c r="F317" s="138"/>
      <c r="G317" s="139"/>
      <c r="H317" s="139"/>
      <c r="I317" s="140"/>
    </row>
    <row r="318" spans="1:9" ht="29.25" customHeight="1">
      <c r="A318" s="141">
        <v>74</v>
      </c>
      <c r="B318" s="142"/>
      <c r="C318" s="505" t="s">
        <v>289</v>
      </c>
      <c r="D318" s="506"/>
      <c r="E318" s="170"/>
      <c r="F318" s="144"/>
      <c r="G318" s="145"/>
      <c r="H318" s="145"/>
      <c r="I318" s="146"/>
    </row>
    <row r="319" spans="1:9" ht="19.5" customHeight="1">
      <c r="A319" s="147">
        <v>747</v>
      </c>
      <c r="B319" s="142"/>
      <c r="C319" s="143"/>
      <c r="D319" s="159" t="s">
        <v>290</v>
      </c>
      <c r="E319" s="176"/>
      <c r="F319" s="144"/>
      <c r="G319" s="145"/>
      <c r="H319" s="145"/>
      <c r="I319" s="146"/>
    </row>
    <row r="320" spans="1:9" ht="19.5" customHeight="1" thickBot="1">
      <c r="A320" s="168"/>
      <c r="B320" s="150"/>
      <c r="C320" s="151"/>
      <c r="D320" s="157"/>
      <c r="E320" s="171" t="s">
        <v>173</v>
      </c>
      <c r="F320" s="152"/>
      <c r="G320" s="153"/>
      <c r="H320" s="153"/>
      <c r="I320" s="154"/>
    </row>
    <row r="321" spans="1:9" ht="30" customHeight="1">
      <c r="A321" s="148">
        <v>7</v>
      </c>
      <c r="B321" s="507" t="s">
        <v>283</v>
      </c>
      <c r="C321" s="508"/>
      <c r="D321" s="509"/>
      <c r="E321" s="170"/>
      <c r="F321" s="138"/>
      <c r="G321" s="139"/>
      <c r="H321" s="139"/>
      <c r="I321" s="140"/>
    </row>
    <row r="322" spans="1:9" ht="19.5" customHeight="1">
      <c r="A322" s="141">
        <v>75</v>
      </c>
      <c r="B322" s="142"/>
      <c r="C322" s="158" t="s">
        <v>40</v>
      </c>
      <c r="D322" s="159"/>
      <c r="E322" s="170"/>
      <c r="F322" s="144" t="s">
        <v>551</v>
      </c>
      <c r="G322" s="145"/>
      <c r="H322" s="145"/>
      <c r="I322" s="146"/>
    </row>
    <row r="323" spans="1:9" ht="19.5" customHeight="1">
      <c r="A323" s="147">
        <v>751</v>
      </c>
      <c r="B323" s="142"/>
      <c r="C323" s="143"/>
      <c r="D323" s="159" t="s">
        <v>41</v>
      </c>
      <c r="E323" s="170" t="s">
        <v>174</v>
      </c>
      <c r="F323" s="144"/>
      <c r="G323" s="145" t="s">
        <v>42</v>
      </c>
      <c r="H323" s="145"/>
      <c r="I323" s="146"/>
    </row>
    <row r="324" spans="1:9" ht="19.5" customHeight="1">
      <c r="A324" s="147"/>
      <c r="B324" s="142"/>
      <c r="C324" s="143"/>
      <c r="D324" s="159"/>
      <c r="E324" s="170" t="s">
        <v>43</v>
      </c>
      <c r="F324" s="144"/>
      <c r="G324" s="145" t="s">
        <v>567</v>
      </c>
      <c r="H324" s="145"/>
      <c r="I324" s="146"/>
    </row>
    <row r="325" spans="1:9" ht="19.5" customHeight="1" thickBot="1">
      <c r="A325" s="149"/>
      <c r="B325" s="150"/>
      <c r="C325" s="151"/>
      <c r="D325" s="157"/>
      <c r="E325" s="171"/>
      <c r="F325" s="152"/>
      <c r="G325" s="153"/>
      <c r="H325" s="153"/>
      <c r="I325" s="154"/>
    </row>
    <row r="326" ht="19.5" customHeight="1">
      <c r="E326" s="177"/>
    </row>
    <row r="327" spans="1:5" ht="19.5" customHeight="1" thickBot="1">
      <c r="A327" s="214" t="s">
        <v>695</v>
      </c>
      <c r="C327" s="129" t="s">
        <v>696</v>
      </c>
      <c r="E327" s="215"/>
    </row>
    <row r="328" spans="1:9" ht="19.5" customHeight="1">
      <c r="A328" s="216" t="s">
        <v>697</v>
      </c>
      <c r="B328" s="497" t="s">
        <v>847</v>
      </c>
      <c r="C328" s="498"/>
      <c r="D328" s="499"/>
      <c r="E328" s="217"/>
      <c r="F328" s="138" t="s">
        <v>563</v>
      </c>
      <c r="G328" s="139"/>
      <c r="H328" s="139"/>
      <c r="I328" s="140"/>
    </row>
    <row r="329" spans="1:9" ht="27">
      <c r="A329" s="216"/>
      <c r="B329" s="142"/>
      <c r="C329" s="500" t="s">
        <v>698</v>
      </c>
      <c r="D329" s="501"/>
      <c r="E329" s="218" t="s">
        <v>699</v>
      </c>
      <c r="F329" s="144"/>
      <c r="G329" s="145" t="s">
        <v>539</v>
      </c>
      <c r="H329" s="145"/>
      <c r="I329" s="146"/>
    </row>
    <row r="330" spans="1:9" ht="20.25" thickBot="1">
      <c r="A330" s="219" t="s">
        <v>700</v>
      </c>
      <c r="B330" s="220"/>
      <c r="C330" s="221"/>
      <c r="D330" s="222" t="s">
        <v>701</v>
      </c>
      <c r="E330" s="223"/>
      <c r="F330" s="152"/>
      <c r="G330" s="153"/>
      <c r="H330" s="153" t="s">
        <v>564</v>
      </c>
      <c r="I330" s="154"/>
    </row>
    <row r="331" spans="1:9" ht="19.5">
      <c r="A331" s="216" t="s">
        <v>702</v>
      </c>
      <c r="B331" s="502" t="s">
        <v>703</v>
      </c>
      <c r="C331" s="503"/>
      <c r="D331" s="504"/>
      <c r="E331" s="224"/>
      <c r="F331" s="144" t="s">
        <v>573</v>
      </c>
      <c r="G331" s="145"/>
      <c r="H331" s="145"/>
      <c r="I331" s="146"/>
    </row>
    <row r="332" spans="1:9" ht="19.5">
      <c r="A332" s="216"/>
      <c r="B332" s="142"/>
      <c r="C332" s="500" t="s">
        <v>704</v>
      </c>
      <c r="D332" s="501"/>
      <c r="E332" s="218" t="s">
        <v>705</v>
      </c>
      <c r="F332" s="144"/>
      <c r="G332" s="145" t="s">
        <v>539</v>
      </c>
      <c r="H332" s="145"/>
      <c r="I332" s="146"/>
    </row>
    <row r="333" spans="1:9" ht="20.25" thickBot="1">
      <c r="A333" s="168" t="s">
        <v>706</v>
      </c>
      <c r="B333" s="150"/>
      <c r="C333" s="151"/>
      <c r="D333" s="225" t="s">
        <v>707</v>
      </c>
      <c r="E333" s="226"/>
      <c r="F333" s="152"/>
      <c r="G333" s="153"/>
      <c r="H333" s="153" t="s">
        <v>574</v>
      </c>
      <c r="I333" s="154"/>
    </row>
  </sheetData>
  <sheetProtection/>
  <mergeCells count="13">
    <mergeCell ref="B317:D317"/>
    <mergeCell ref="B2:D2"/>
    <mergeCell ref="B313:D313"/>
    <mergeCell ref="F2:I2"/>
    <mergeCell ref="E169:E170"/>
    <mergeCell ref="B305:D305"/>
    <mergeCell ref="B309:D309"/>
    <mergeCell ref="B328:D328"/>
    <mergeCell ref="C329:D329"/>
    <mergeCell ref="B331:D331"/>
    <mergeCell ref="C332:D332"/>
    <mergeCell ref="C318:D318"/>
    <mergeCell ref="B321:D321"/>
  </mergeCells>
  <printOptions/>
  <pageMargins left="0.35433070866141736" right="0.35433070866141736" top="0.3937007874015748" bottom="0.5905511811023623" header="0.31496062992125984" footer="0.31496062992125984"/>
  <pageSetup horizontalDpi="600" verticalDpi="600" orientation="portrait" paperSize="9" r:id="rId1"/>
  <headerFooter alignWithMargins="0">
    <oddFooter>&amp;C第&amp;P頁共&amp;N頁&amp;R&amp;D&amp;T</oddFooter>
  </headerFooter>
  <rowBreaks count="2" manualBreakCount="2">
    <brk id="55" max="255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G31" sqref="G31"/>
    </sheetView>
  </sheetViews>
  <sheetFormatPr defaultColWidth="9.00390625" defaultRowHeight="16.5"/>
  <cols>
    <col min="1" max="1" width="9.125" style="22" customWidth="1"/>
    <col min="2" max="2" width="17.50390625" style="22" customWidth="1"/>
    <col min="3" max="3" width="6.25390625" style="22" customWidth="1"/>
    <col min="4" max="4" width="6.125" style="22" customWidth="1"/>
    <col min="5" max="5" width="12.625" style="22" customWidth="1"/>
    <col min="6" max="6" width="3.375" style="22" customWidth="1"/>
    <col min="7" max="7" width="7.625" style="22" customWidth="1"/>
    <col min="8" max="8" width="10.375" style="22" customWidth="1"/>
    <col min="9" max="9" width="21.25390625" style="22" customWidth="1"/>
    <col min="10" max="11" width="3.625" style="22" customWidth="1"/>
    <col min="12" max="12" width="2.625" style="22" customWidth="1"/>
    <col min="13" max="16384" width="9.00390625" style="22" customWidth="1"/>
  </cols>
  <sheetData>
    <row r="1" spans="1:9" s="20" customFormat="1" ht="15.75" customHeight="1">
      <c r="A1" s="428" t="s">
        <v>421</v>
      </c>
      <c r="B1" s="429"/>
      <c r="C1" s="429"/>
      <c r="D1" s="430"/>
      <c r="E1" s="430"/>
      <c r="F1" s="45"/>
      <c r="G1" s="45"/>
      <c r="H1" s="45"/>
      <c r="I1" s="45"/>
    </row>
    <row r="2" spans="1:13" ht="16.5" customHeight="1">
      <c r="A2" s="22" t="s">
        <v>424</v>
      </c>
      <c r="B2" s="117"/>
      <c r="C2" s="117"/>
      <c r="D2" s="117"/>
      <c r="E2" s="117"/>
      <c r="F2" s="188"/>
      <c r="G2" s="188"/>
      <c r="H2" s="188"/>
      <c r="I2" s="26" t="s">
        <v>422</v>
      </c>
      <c r="M2" s="23"/>
    </row>
    <row r="3" spans="1:9" s="24" customFormat="1" ht="30" customHeight="1">
      <c r="A3" s="393" t="s">
        <v>339</v>
      </c>
      <c r="B3" s="407" t="s">
        <v>340</v>
      </c>
      <c r="C3" s="408"/>
      <c r="D3" s="408"/>
      <c r="E3" s="341"/>
      <c r="F3" s="431" t="s">
        <v>890</v>
      </c>
      <c r="G3" s="432"/>
      <c r="H3" s="433"/>
      <c r="I3" s="442" t="s">
        <v>653</v>
      </c>
    </row>
    <row r="4" spans="1:9" s="24" customFormat="1" ht="20.25" customHeight="1">
      <c r="A4" s="393"/>
      <c r="B4" s="189" t="s">
        <v>202</v>
      </c>
      <c r="C4" s="370" t="s">
        <v>180</v>
      </c>
      <c r="D4" s="434"/>
      <c r="E4" s="349"/>
      <c r="F4" s="370" t="s">
        <v>203</v>
      </c>
      <c r="G4" s="371"/>
      <c r="H4" s="288"/>
      <c r="I4" s="442"/>
    </row>
    <row r="5" spans="1:9" s="24" customFormat="1" ht="30" customHeight="1">
      <c r="A5" s="443"/>
      <c r="B5" s="444" t="str">
        <f>VLOOKUP('預算內動支請示單'!F3,'科目簡表'!H4:L97,2,FALSE)</f>
        <v>各校經常門分支計畫</v>
      </c>
      <c r="C5" s="401" t="str">
        <f>VLOOKUP('預算內動支請示單'!F3,'科目簡表'!H4:L97,3,FALSE)</f>
        <v>用人費用</v>
      </c>
      <c r="D5" s="402"/>
      <c r="E5" s="403"/>
      <c r="F5" s="446" t="str">
        <f>VLOOKUP('預算內動支請示單'!F3,'科目簡表'!H4:L97,4,FALSE)</f>
        <v>福利費</v>
      </c>
      <c r="G5" s="447"/>
      <c r="H5" s="448"/>
      <c r="I5" s="409"/>
    </row>
    <row r="6" spans="1:9" ht="30" customHeight="1">
      <c r="A6" s="325"/>
      <c r="B6" s="445"/>
      <c r="C6" s="404"/>
      <c r="D6" s="405"/>
      <c r="E6" s="406"/>
      <c r="F6" s="446" t="str">
        <f>VLOOKUP('預算內動支請示單'!F3,'科目簡表'!H4:L97,5,FALSE)</f>
        <v>體育活動費</v>
      </c>
      <c r="G6" s="447"/>
      <c r="H6" s="448"/>
      <c r="I6" s="410"/>
    </row>
    <row r="7" spans="1:9" ht="3" customHeight="1">
      <c r="A7" s="415" t="s">
        <v>1007</v>
      </c>
      <c r="B7" s="340"/>
      <c r="C7" s="340"/>
      <c r="D7" s="340"/>
      <c r="E7" s="340"/>
      <c r="F7" s="340"/>
      <c r="G7" s="340"/>
      <c r="H7" s="340"/>
      <c r="I7" s="341"/>
    </row>
    <row r="8" spans="1:9" s="24" customFormat="1" ht="20.25" customHeight="1">
      <c r="A8" s="395" t="s">
        <v>405</v>
      </c>
      <c r="B8" s="395"/>
      <c r="C8" s="395" t="s">
        <v>408</v>
      </c>
      <c r="D8" s="395"/>
      <c r="E8" s="395"/>
      <c r="F8" s="320" t="s">
        <v>520</v>
      </c>
      <c r="G8" s="321"/>
      <c r="H8" s="416"/>
      <c r="I8" s="101" t="s">
        <v>406</v>
      </c>
    </row>
    <row r="9" spans="1:9" s="24" customFormat="1" ht="40.5" customHeight="1">
      <c r="A9" s="191" t="s">
        <v>426</v>
      </c>
      <c r="B9" s="99"/>
      <c r="C9" s="118" t="s">
        <v>407</v>
      </c>
      <c r="D9" s="450"/>
      <c r="E9" s="450"/>
      <c r="F9" s="435" t="s">
        <v>654</v>
      </c>
      <c r="G9" s="451"/>
      <c r="H9" s="452"/>
      <c r="I9" s="453"/>
    </row>
    <row r="10" spans="1:9" s="24" customFormat="1" ht="21.75" customHeight="1">
      <c r="A10" s="438" t="s">
        <v>900</v>
      </c>
      <c r="B10" s="440"/>
      <c r="C10" s="417" t="s">
        <v>709</v>
      </c>
      <c r="D10" s="450"/>
      <c r="E10" s="396"/>
      <c r="F10" s="436"/>
      <c r="G10" s="285"/>
      <c r="H10" s="286"/>
      <c r="I10" s="453"/>
    </row>
    <row r="11" spans="1:9" s="24" customFormat="1" ht="20.25" customHeight="1">
      <c r="A11" s="439"/>
      <c r="B11" s="441"/>
      <c r="C11" s="418"/>
      <c r="D11" s="396"/>
      <c r="E11" s="396"/>
      <c r="F11" s="437" t="s">
        <v>655</v>
      </c>
      <c r="G11" s="285"/>
      <c r="H11" s="286"/>
      <c r="I11" s="453"/>
    </row>
    <row r="12" spans="1:9" s="29" customFormat="1" ht="42" customHeight="1">
      <c r="A12" s="100" t="s">
        <v>410</v>
      </c>
      <c r="B12" s="101"/>
      <c r="C12" s="102" t="s">
        <v>409</v>
      </c>
      <c r="D12" s="395"/>
      <c r="E12" s="395"/>
      <c r="F12" s="436"/>
      <c r="G12" s="287"/>
      <c r="H12" s="288"/>
      <c r="I12" s="396"/>
    </row>
    <row r="13" spans="1:9" ht="21" customHeight="1">
      <c r="A13" s="419" t="s">
        <v>425</v>
      </c>
      <c r="B13" s="420"/>
      <c r="C13" s="420"/>
      <c r="D13" s="420"/>
      <c r="E13" s="420"/>
      <c r="F13" s="420"/>
      <c r="G13" s="420"/>
      <c r="H13" s="420"/>
      <c r="I13" s="421"/>
    </row>
    <row r="14" spans="1:9" s="30" customFormat="1" ht="21" customHeight="1">
      <c r="A14" s="411" t="s">
        <v>911</v>
      </c>
      <c r="B14" s="412"/>
      <c r="C14" s="412"/>
      <c r="D14" s="412"/>
      <c r="E14" s="422" t="s">
        <v>521</v>
      </c>
      <c r="F14" s="423"/>
      <c r="G14" s="423"/>
      <c r="H14" s="424"/>
      <c r="I14" s="232" t="s">
        <v>1037</v>
      </c>
    </row>
    <row r="15" spans="1:14" ht="21" customHeight="1">
      <c r="A15" s="413"/>
      <c r="B15" s="414"/>
      <c r="C15" s="414"/>
      <c r="D15" s="414"/>
      <c r="E15" s="425"/>
      <c r="F15" s="426"/>
      <c r="G15" s="426"/>
      <c r="H15" s="427"/>
      <c r="I15" s="230" t="s">
        <v>1035</v>
      </c>
      <c r="N15" s="23"/>
    </row>
    <row r="16" spans="1:14" ht="31.5" customHeight="1">
      <c r="A16" s="449" t="s">
        <v>652</v>
      </c>
      <c r="B16" s="392" t="s">
        <v>1038</v>
      </c>
      <c r="C16" s="392"/>
      <c r="D16" s="392"/>
      <c r="E16" s="392"/>
      <c r="F16" s="392"/>
      <c r="G16" s="392"/>
      <c r="H16" s="392"/>
      <c r="I16" s="392"/>
      <c r="N16" s="23"/>
    </row>
    <row r="17" spans="1:14" ht="31.5" customHeight="1">
      <c r="A17" s="449"/>
      <c r="B17" s="454" t="s">
        <v>1036</v>
      </c>
      <c r="C17" s="454"/>
      <c r="D17" s="454"/>
      <c r="E17" s="454"/>
      <c r="F17" s="454"/>
      <c r="G17" s="454"/>
      <c r="H17" s="454"/>
      <c r="I17" s="454"/>
      <c r="N17" s="23"/>
    </row>
    <row r="18" spans="1:11" ht="31.5" customHeight="1">
      <c r="A18" s="449"/>
      <c r="B18" s="454" t="s">
        <v>1039</v>
      </c>
      <c r="C18" s="454"/>
      <c r="D18" s="454"/>
      <c r="E18" s="454"/>
      <c r="F18" s="454"/>
      <c r="G18" s="454"/>
      <c r="H18" s="454"/>
      <c r="I18" s="454"/>
      <c r="K18" s="23"/>
    </row>
    <row r="19" spans="1:11" ht="31.5" customHeight="1">
      <c r="A19" s="449"/>
      <c r="B19" s="392"/>
      <c r="C19" s="392"/>
      <c r="D19" s="392"/>
      <c r="E19" s="392"/>
      <c r="F19" s="392"/>
      <c r="G19" s="392"/>
      <c r="H19" s="392"/>
      <c r="I19" s="392"/>
      <c r="K19" s="23"/>
    </row>
    <row r="20" spans="1:11" ht="31.5" customHeight="1">
      <c r="A20" s="449"/>
      <c r="B20" s="392"/>
      <c r="C20" s="392"/>
      <c r="D20" s="392"/>
      <c r="E20" s="392"/>
      <c r="F20" s="392"/>
      <c r="G20" s="392"/>
      <c r="H20" s="392"/>
      <c r="I20" s="392"/>
      <c r="K20" s="23"/>
    </row>
    <row r="21" spans="1:11" ht="31.5" customHeight="1">
      <c r="A21" s="449"/>
      <c r="B21" s="392"/>
      <c r="C21" s="392"/>
      <c r="D21" s="392"/>
      <c r="E21" s="392"/>
      <c r="F21" s="392"/>
      <c r="G21" s="392"/>
      <c r="H21" s="392"/>
      <c r="I21" s="392"/>
      <c r="K21" s="23"/>
    </row>
    <row r="22" spans="1:11" ht="31.5" customHeight="1">
      <c r="A22" s="449"/>
      <c r="B22" s="392"/>
      <c r="C22" s="392"/>
      <c r="D22" s="392"/>
      <c r="E22" s="392"/>
      <c r="F22" s="392"/>
      <c r="G22" s="392"/>
      <c r="H22" s="392"/>
      <c r="I22" s="392"/>
      <c r="K22" s="23"/>
    </row>
    <row r="23" spans="1:14" ht="31.5" customHeight="1">
      <c r="A23" s="449"/>
      <c r="B23" s="392"/>
      <c r="C23" s="392"/>
      <c r="D23" s="392"/>
      <c r="E23" s="392"/>
      <c r="F23" s="392"/>
      <c r="G23" s="392"/>
      <c r="H23" s="392"/>
      <c r="I23" s="392"/>
      <c r="N23" s="23"/>
    </row>
    <row r="24" spans="1:14" ht="31.5" customHeight="1">
      <c r="A24" s="113" t="s">
        <v>522</v>
      </c>
      <c r="B24" s="399">
        <f>I5</f>
        <v>0</v>
      </c>
      <c r="C24" s="400"/>
      <c r="D24" s="400"/>
      <c r="E24" s="114" t="s">
        <v>523</v>
      </c>
      <c r="F24" s="114"/>
      <c r="G24" s="114"/>
      <c r="H24" s="115"/>
      <c r="I24" s="116"/>
      <c r="N24" s="23"/>
    </row>
    <row r="25" spans="1:9" s="44" customFormat="1" ht="19.5" customHeight="1">
      <c r="A25" s="397" t="s">
        <v>341</v>
      </c>
      <c r="B25" s="398"/>
      <c r="C25" s="395" t="s">
        <v>408</v>
      </c>
      <c r="D25" s="395"/>
      <c r="E25" s="395"/>
      <c r="F25" s="395" t="s">
        <v>520</v>
      </c>
      <c r="G25" s="395"/>
      <c r="H25" s="395"/>
      <c r="I25" s="119" t="s">
        <v>527</v>
      </c>
    </row>
    <row r="26" spans="1:9" s="20" customFormat="1" ht="44.25" customHeight="1">
      <c r="A26" s="191" t="s">
        <v>656</v>
      </c>
      <c r="B26" s="101"/>
      <c r="C26" s="395"/>
      <c r="D26" s="396"/>
      <c r="E26" s="396"/>
      <c r="F26" s="394"/>
      <c r="G26" s="394"/>
      <c r="H26" s="394"/>
      <c r="I26" s="393"/>
    </row>
    <row r="27" spans="1:9" s="29" customFormat="1" ht="48" customHeight="1">
      <c r="A27" s="191" t="s">
        <v>657</v>
      </c>
      <c r="B27" s="101"/>
      <c r="C27" s="396"/>
      <c r="D27" s="396"/>
      <c r="E27" s="396"/>
      <c r="F27" s="394"/>
      <c r="G27" s="394"/>
      <c r="H27" s="394"/>
      <c r="I27" s="394"/>
    </row>
  </sheetData>
  <sheetProtection/>
  <mergeCells count="47">
    <mergeCell ref="B21:I21"/>
    <mergeCell ref="A16:A23"/>
    <mergeCell ref="B16:I16"/>
    <mergeCell ref="D10:E11"/>
    <mergeCell ref="D12:E12"/>
    <mergeCell ref="G9:H12"/>
    <mergeCell ref="I9:I12"/>
    <mergeCell ref="D9:E9"/>
    <mergeCell ref="B17:I17"/>
    <mergeCell ref="B18:I18"/>
    <mergeCell ref="I3:I4"/>
    <mergeCell ref="A5:A6"/>
    <mergeCell ref="B5:B6"/>
    <mergeCell ref="C8:E8"/>
    <mergeCell ref="A3:A4"/>
    <mergeCell ref="F5:H5"/>
    <mergeCell ref="F6:H6"/>
    <mergeCell ref="E14:H15"/>
    <mergeCell ref="A1:C1"/>
    <mergeCell ref="D1:E1"/>
    <mergeCell ref="F3:H3"/>
    <mergeCell ref="F4:H4"/>
    <mergeCell ref="C4:E4"/>
    <mergeCell ref="F9:F10"/>
    <mergeCell ref="F11:F12"/>
    <mergeCell ref="A10:A11"/>
    <mergeCell ref="B10:B11"/>
    <mergeCell ref="B19:I19"/>
    <mergeCell ref="C5:E6"/>
    <mergeCell ref="B3:E3"/>
    <mergeCell ref="I5:I6"/>
    <mergeCell ref="A14:D15"/>
    <mergeCell ref="A7:I7"/>
    <mergeCell ref="A8:B8"/>
    <mergeCell ref="F8:H8"/>
    <mergeCell ref="C10:C11"/>
    <mergeCell ref="A13:I13"/>
    <mergeCell ref="B20:I20"/>
    <mergeCell ref="B23:I23"/>
    <mergeCell ref="I26:I27"/>
    <mergeCell ref="C25:E25"/>
    <mergeCell ref="C26:E27"/>
    <mergeCell ref="F25:H25"/>
    <mergeCell ref="F26:H27"/>
    <mergeCell ref="A25:B25"/>
    <mergeCell ref="B22:I22"/>
    <mergeCell ref="B24:D24"/>
  </mergeCells>
  <printOptions/>
  <pageMargins left="0.49" right="0.19" top="0.82" bottom="0.44" header="0.5" footer="0.3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7">
      <selection activeCell="A14" sqref="A14:D15"/>
    </sheetView>
  </sheetViews>
  <sheetFormatPr defaultColWidth="9.00390625" defaultRowHeight="16.5"/>
  <cols>
    <col min="1" max="1" width="9.125" style="22" customWidth="1"/>
    <col min="2" max="2" width="17.50390625" style="22" customWidth="1"/>
    <col min="3" max="3" width="6.25390625" style="22" customWidth="1"/>
    <col min="4" max="4" width="6.125" style="22" customWidth="1"/>
    <col min="5" max="5" width="12.625" style="22" customWidth="1"/>
    <col min="6" max="6" width="3.375" style="22" customWidth="1"/>
    <col min="7" max="7" width="7.625" style="22" customWidth="1"/>
    <col min="8" max="8" width="10.375" style="22" customWidth="1"/>
    <col min="9" max="9" width="21.25390625" style="22" customWidth="1"/>
    <col min="10" max="11" width="3.625" style="22" customWidth="1"/>
    <col min="12" max="12" width="2.625" style="22" customWidth="1"/>
    <col min="13" max="16384" width="9.00390625" style="22" customWidth="1"/>
  </cols>
  <sheetData>
    <row r="1" spans="1:9" s="20" customFormat="1" ht="15.75" customHeight="1">
      <c r="A1" s="428" t="s">
        <v>421</v>
      </c>
      <c r="B1" s="429"/>
      <c r="C1" s="429"/>
      <c r="D1" s="430"/>
      <c r="E1" s="430"/>
      <c r="F1" s="45"/>
      <c r="G1" s="45"/>
      <c r="H1" s="45"/>
      <c r="I1" s="45"/>
    </row>
    <row r="2" spans="1:13" ht="16.5" customHeight="1">
      <c r="A2" s="22" t="s">
        <v>424</v>
      </c>
      <c r="B2" s="117"/>
      <c r="C2" s="117"/>
      <c r="D2" s="117"/>
      <c r="E2" s="117"/>
      <c r="F2" s="188"/>
      <c r="G2" s="188"/>
      <c r="H2" s="188"/>
      <c r="I2" s="26" t="s">
        <v>422</v>
      </c>
      <c r="M2" s="23"/>
    </row>
    <row r="3" spans="1:9" s="24" customFormat="1" ht="30" customHeight="1">
      <c r="A3" s="393" t="s">
        <v>339</v>
      </c>
      <c r="B3" s="407" t="s">
        <v>340</v>
      </c>
      <c r="C3" s="408"/>
      <c r="D3" s="408"/>
      <c r="E3" s="341"/>
      <c r="F3" s="431">
        <v>212</v>
      </c>
      <c r="G3" s="432"/>
      <c r="H3" s="433"/>
      <c r="I3" s="442" t="s">
        <v>653</v>
      </c>
    </row>
    <row r="4" spans="1:9" s="24" customFormat="1" ht="20.25" customHeight="1">
      <c r="A4" s="393"/>
      <c r="B4" s="189" t="s">
        <v>202</v>
      </c>
      <c r="C4" s="370" t="s">
        <v>180</v>
      </c>
      <c r="D4" s="434"/>
      <c r="E4" s="349"/>
      <c r="F4" s="370" t="s">
        <v>203</v>
      </c>
      <c r="G4" s="371"/>
      <c r="H4" s="288"/>
      <c r="I4" s="442"/>
    </row>
    <row r="5" spans="1:9" s="24" customFormat="1" ht="30" customHeight="1">
      <c r="A5" s="443"/>
      <c r="B5" s="444" t="str">
        <f>VLOOKUP('預算內動支請示單'!F3,'科目簡表'!H4:L97,2,FALSE)</f>
        <v>各校經常門分支計畫</v>
      </c>
      <c r="C5" s="401" t="str">
        <f>VLOOKUP('預算內動支請示單'!F3,'科目簡表'!H4:L97,3,FALSE)</f>
        <v>用人費用</v>
      </c>
      <c r="D5" s="402"/>
      <c r="E5" s="403"/>
      <c r="F5" s="446" t="str">
        <f>VLOOKUP('水電費動支請示單'!F3,'科目簡表'!H4:L97,4,FALSE)</f>
        <v>水電費</v>
      </c>
      <c r="G5" s="447"/>
      <c r="H5" s="448"/>
      <c r="I5" s="409">
        <v>0</v>
      </c>
    </row>
    <row r="6" spans="1:9" ht="30" customHeight="1">
      <c r="A6" s="325"/>
      <c r="B6" s="445"/>
      <c r="C6" s="404"/>
      <c r="D6" s="405"/>
      <c r="E6" s="406"/>
      <c r="F6" s="446" t="str">
        <f>VLOOKUP('水電費動支請示單'!F3,'科目簡表'!H4:L97,5,FALSE)</f>
        <v>工作場所電費</v>
      </c>
      <c r="G6" s="447"/>
      <c r="H6" s="448"/>
      <c r="I6" s="410"/>
    </row>
    <row r="7" spans="1:9" ht="3" customHeight="1">
      <c r="A7" s="415"/>
      <c r="B7" s="340"/>
      <c r="C7" s="340"/>
      <c r="D7" s="340"/>
      <c r="E7" s="340"/>
      <c r="F7" s="340"/>
      <c r="G7" s="340"/>
      <c r="H7" s="340"/>
      <c r="I7" s="341"/>
    </row>
    <row r="8" spans="1:9" s="24" customFormat="1" ht="20.25" customHeight="1">
      <c r="A8" s="395" t="s">
        <v>405</v>
      </c>
      <c r="B8" s="395"/>
      <c r="C8" s="395" t="s">
        <v>408</v>
      </c>
      <c r="D8" s="395"/>
      <c r="E8" s="395"/>
      <c r="F8" s="320" t="s">
        <v>520</v>
      </c>
      <c r="G8" s="321"/>
      <c r="H8" s="416"/>
      <c r="I8" s="101" t="s">
        <v>406</v>
      </c>
    </row>
    <row r="9" spans="1:9" s="24" customFormat="1" ht="40.5" customHeight="1">
      <c r="A9" s="191" t="s">
        <v>426</v>
      </c>
      <c r="B9" s="99"/>
      <c r="C9" s="118" t="s">
        <v>407</v>
      </c>
      <c r="D9" s="450"/>
      <c r="E9" s="450"/>
      <c r="F9" s="435" t="s">
        <v>654</v>
      </c>
      <c r="G9" s="451"/>
      <c r="H9" s="452"/>
      <c r="I9" s="453"/>
    </row>
    <row r="10" spans="1:9" s="24" customFormat="1" ht="21.75" customHeight="1">
      <c r="A10" s="438" t="s">
        <v>900</v>
      </c>
      <c r="B10" s="440"/>
      <c r="C10" s="417" t="s">
        <v>709</v>
      </c>
      <c r="D10" s="450"/>
      <c r="E10" s="396"/>
      <c r="F10" s="436"/>
      <c r="G10" s="285"/>
      <c r="H10" s="286"/>
      <c r="I10" s="453"/>
    </row>
    <row r="11" spans="1:9" s="24" customFormat="1" ht="20.25" customHeight="1">
      <c r="A11" s="439"/>
      <c r="B11" s="441"/>
      <c r="C11" s="418"/>
      <c r="D11" s="396"/>
      <c r="E11" s="396"/>
      <c r="F11" s="437" t="s">
        <v>655</v>
      </c>
      <c r="G11" s="285"/>
      <c r="H11" s="286"/>
      <c r="I11" s="453"/>
    </row>
    <row r="12" spans="1:9" s="29" customFormat="1" ht="42" customHeight="1">
      <c r="A12" s="100" t="s">
        <v>410</v>
      </c>
      <c r="B12" s="101"/>
      <c r="C12" s="102" t="s">
        <v>409</v>
      </c>
      <c r="D12" s="395"/>
      <c r="E12" s="395"/>
      <c r="F12" s="436"/>
      <c r="G12" s="287"/>
      <c r="H12" s="288"/>
      <c r="I12" s="396"/>
    </row>
    <row r="13" spans="1:9" ht="21" customHeight="1">
      <c r="A13" s="419" t="s">
        <v>425</v>
      </c>
      <c r="B13" s="420"/>
      <c r="C13" s="420"/>
      <c r="D13" s="420"/>
      <c r="E13" s="420"/>
      <c r="F13" s="420"/>
      <c r="G13" s="420"/>
      <c r="H13" s="420"/>
      <c r="I13" s="421"/>
    </row>
    <row r="14" spans="1:9" s="30" customFormat="1" ht="21" customHeight="1">
      <c r="A14" s="411" t="s">
        <v>911</v>
      </c>
      <c r="B14" s="412"/>
      <c r="C14" s="412"/>
      <c r="D14" s="412"/>
      <c r="E14" s="422" t="s">
        <v>521</v>
      </c>
      <c r="F14" s="423"/>
      <c r="G14" s="423"/>
      <c r="H14" s="424"/>
      <c r="I14" s="232" t="s">
        <v>843</v>
      </c>
    </row>
    <row r="15" spans="1:14" ht="21" customHeight="1">
      <c r="A15" s="413"/>
      <c r="B15" s="414"/>
      <c r="C15" s="414"/>
      <c r="D15" s="414"/>
      <c r="E15" s="425"/>
      <c r="F15" s="426"/>
      <c r="G15" s="426"/>
      <c r="H15" s="427"/>
      <c r="I15" s="230" t="s">
        <v>820</v>
      </c>
      <c r="N15" s="23"/>
    </row>
    <row r="16" spans="1:14" ht="31.5" customHeight="1">
      <c r="A16" s="449" t="s">
        <v>652</v>
      </c>
      <c r="B16" s="392" t="s">
        <v>852</v>
      </c>
      <c r="C16" s="392"/>
      <c r="D16" s="392"/>
      <c r="E16" s="392"/>
      <c r="F16" s="392"/>
      <c r="G16" s="392"/>
      <c r="H16" s="392"/>
      <c r="I16" s="392"/>
      <c r="N16" s="23"/>
    </row>
    <row r="17" spans="1:14" ht="31.5" customHeight="1">
      <c r="A17" s="449"/>
      <c r="B17" s="454" t="s">
        <v>853</v>
      </c>
      <c r="C17" s="454"/>
      <c r="D17" s="454"/>
      <c r="E17" s="454"/>
      <c r="F17" s="454"/>
      <c r="G17" s="454"/>
      <c r="H17" s="454"/>
      <c r="I17" s="454"/>
      <c r="N17" s="23"/>
    </row>
    <row r="18" spans="1:11" ht="31.5" customHeight="1">
      <c r="A18" s="449"/>
      <c r="B18" s="454"/>
      <c r="C18" s="454"/>
      <c r="D18" s="454"/>
      <c r="E18" s="454"/>
      <c r="F18" s="454"/>
      <c r="G18" s="454"/>
      <c r="H18" s="454"/>
      <c r="I18" s="454"/>
      <c r="K18" s="23"/>
    </row>
    <row r="19" spans="1:11" ht="31.5" customHeight="1">
      <c r="A19" s="449"/>
      <c r="B19" s="454"/>
      <c r="C19" s="454"/>
      <c r="D19" s="454"/>
      <c r="E19" s="454"/>
      <c r="F19" s="454"/>
      <c r="G19" s="454"/>
      <c r="H19" s="454"/>
      <c r="I19" s="454"/>
      <c r="K19" s="23"/>
    </row>
    <row r="20" spans="1:11" ht="31.5" customHeight="1">
      <c r="A20" s="449"/>
      <c r="B20" s="392"/>
      <c r="C20" s="392"/>
      <c r="D20" s="392"/>
      <c r="E20" s="392"/>
      <c r="F20" s="392"/>
      <c r="G20" s="392"/>
      <c r="H20" s="392"/>
      <c r="I20" s="392"/>
      <c r="K20" s="23"/>
    </row>
    <row r="21" spans="1:11" ht="31.5" customHeight="1">
      <c r="A21" s="449"/>
      <c r="B21" s="392"/>
      <c r="C21" s="392"/>
      <c r="D21" s="392"/>
      <c r="E21" s="392"/>
      <c r="F21" s="392"/>
      <c r="G21" s="392"/>
      <c r="H21" s="392"/>
      <c r="I21" s="392"/>
      <c r="K21" s="23"/>
    </row>
    <row r="22" spans="1:11" ht="31.5" customHeight="1">
      <c r="A22" s="449"/>
      <c r="B22" s="392"/>
      <c r="C22" s="392"/>
      <c r="D22" s="392"/>
      <c r="E22" s="392"/>
      <c r="F22" s="392"/>
      <c r="G22" s="392"/>
      <c r="H22" s="392"/>
      <c r="I22" s="392"/>
      <c r="K22" s="23"/>
    </row>
    <row r="23" spans="1:14" ht="31.5" customHeight="1">
      <c r="A23" s="449"/>
      <c r="B23" s="392"/>
      <c r="C23" s="392"/>
      <c r="D23" s="392"/>
      <c r="E23" s="392"/>
      <c r="F23" s="392"/>
      <c r="G23" s="392"/>
      <c r="H23" s="392"/>
      <c r="I23" s="392"/>
      <c r="N23" s="23"/>
    </row>
    <row r="24" spans="1:14" ht="31.5" customHeight="1">
      <c r="A24" s="113" t="s">
        <v>522</v>
      </c>
      <c r="B24" s="399">
        <f>I5</f>
        <v>0</v>
      </c>
      <c r="C24" s="400"/>
      <c r="D24" s="400"/>
      <c r="E24" s="114" t="s">
        <v>523</v>
      </c>
      <c r="F24" s="114"/>
      <c r="G24" s="114"/>
      <c r="H24" s="115"/>
      <c r="I24" s="116"/>
      <c r="N24" s="23"/>
    </row>
    <row r="26" ht="15.75">
      <c r="A26" s="22" t="s">
        <v>854</v>
      </c>
    </row>
    <row r="27" s="266" customFormat="1" ht="15.75">
      <c r="A27" s="266" t="s">
        <v>855</v>
      </c>
    </row>
    <row r="28" spans="1:8" ht="15.75">
      <c r="A28" s="455" t="s">
        <v>857</v>
      </c>
      <c r="B28" s="455"/>
      <c r="C28" s="455"/>
      <c r="D28" s="455"/>
      <c r="E28" s="455"/>
      <c r="F28" s="455"/>
      <c r="G28" s="455"/>
      <c r="H28" s="455"/>
    </row>
    <row r="29" spans="1:8" ht="15.75">
      <c r="A29" s="455"/>
      <c r="B29" s="455"/>
      <c r="C29" s="455"/>
      <c r="D29" s="455"/>
      <c r="E29" s="455"/>
      <c r="F29" s="455"/>
      <c r="G29" s="455"/>
      <c r="H29" s="455"/>
    </row>
    <row r="30" ht="15.75">
      <c r="A30" s="22" t="s">
        <v>858</v>
      </c>
    </row>
    <row r="31" ht="15.75">
      <c r="A31" s="22" t="s">
        <v>859</v>
      </c>
    </row>
    <row r="32" ht="15.75">
      <c r="A32" s="22" t="s">
        <v>861</v>
      </c>
    </row>
    <row r="33" ht="15.75">
      <c r="A33" s="22" t="s">
        <v>862</v>
      </c>
    </row>
  </sheetData>
  <sheetProtection/>
  <mergeCells count="42">
    <mergeCell ref="A28:H29"/>
    <mergeCell ref="B22:I22"/>
    <mergeCell ref="B23:I23"/>
    <mergeCell ref="B24:D24"/>
    <mergeCell ref="A16:A23"/>
    <mergeCell ref="B16:I16"/>
    <mergeCell ref="B17:I17"/>
    <mergeCell ref="B18:I18"/>
    <mergeCell ref="B19:I19"/>
    <mergeCell ref="B20:I20"/>
    <mergeCell ref="B21:I21"/>
    <mergeCell ref="A10:A11"/>
    <mergeCell ref="B10:B11"/>
    <mergeCell ref="C10:C11"/>
    <mergeCell ref="D10:E11"/>
    <mergeCell ref="A13:I13"/>
    <mergeCell ref="A14:D15"/>
    <mergeCell ref="E14:H15"/>
    <mergeCell ref="D9:E9"/>
    <mergeCell ref="F9:F10"/>
    <mergeCell ref="G9:H12"/>
    <mergeCell ref="I9:I12"/>
    <mergeCell ref="F11:F12"/>
    <mergeCell ref="D12:E12"/>
    <mergeCell ref="I5:I6"/>
    <mergeCell ref="F6:H6"/>
    <mergeCell ref="A7:I7"/>
    <mergeCell ref="A8:B8"/>
    <mergeCell ref="C8:E8"/>
    <mergeCell ref="F8:H8"/>
    <mergeCell ref="A5:A6"/>
    <mergeCell ref="B5:B6"/>
    <mergeCell ref="C5:E6"/>
    <mergeCell ref="F5:H5"/>
    <mergeCell ref="A1:C1"/>
    <mergeCell ref="D1:E1"/>
    <mergeCell ref="A3:A4"/>
    <mergeCell ref="B3:E3"/>
    <mergeCell ref="F3:H3"/>
    <mergeCell ref="I3:I4"/>
    <mergeCell ref="C4:E4"/>
    <mergeCell ref="F4:H4"/>
  </mergeCells>
  <printOptions/>
  <pageMargins left="0.4724409448818898" right="0.1968503937007874" top="0.8661417322834646" bottom="0.4330708661417323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5" sqref="A15:E16"/>
    </sheetView>
  </sheetViews>
  <sheetFormatPr defaultColWidth="9.00390625" defaultRowHeight="16.5"/>
  <cols>
    <col min="1" max="1" width="7.25390625" style="22" customWidth="1"/>
    <col min="2" max="2" width="18.25390625" style="22" customWidth="1"/>
    <col min="3" max="3" width="11.625" style="22" customWidth="1"/>
    <col min="4" max="4" width="2.625" style="22" customWidth="1"/>
    <col min="5" max="6" width="7.125" style="22" customWidth="1"/>
    <col min="7" max="7" width="8.50390625" style="22" customWidth="1"/>
    <col min="8" max="8" width="12.25390625" style="22" customWidth="1"/>
    <col min="9" max="9" width="21.50390625" style="22" customWidth="1"/>
    <col min="10" max="11" width="3.125" style="22" customWidth="1"/>
    <col min="12" max="12" width="4.50390625" style="22" customWidth="1"/>
    <col min="13" max="13" width="3.125" style="22" customWidth="1"/>
    <col min="14" max="14" width="3.75390625" style="22" customWidth="1"/>
    <col min="15" max="15" width="9.00390625" style="22" customWidth="1"/>
    <col min="16" max="16" width="3.625" style="22" customWidth="1"/>
    <col min="17" max="17" width="3.50390625" style="22" customWidth="1"/>
    <col min="18" max="18" width="2.625" style="22" customWidth="1"/>
    <col min="19" max="16384" width="9.00390625" style="22" customWidth="1"/>
  </cols>
  <sheetData>
    <row r="1" spans="1:9" s="20" customFormat="1" ht="19.5" customHeight="1">
      <c r="A1" s="335" t="s">
        <v>421</v>
      </c>
      <c r="B1" s="336"/>
      <c r="C1" s="336"/>
      <c r="D1" s="336"/>
      <c r="E1" s="336"/>
      <c r="F1" s="40"/>
      <c r="G1" s="40"/>
      <c r="H1" s="19"/>
      <c r="I1" s="97"/>
    </row>
    <row r="2" spans="1:19" ht="19.5" customHeight="1">
      <c r="A2" s="19" t="s">
        <v>423</v>
      </c>
      <c r="B2" s="40"/>
      <c r="C2" s="40"/>
      <c r="D2" s="40"/>
      <c r="E2" s="117"/>
      <c r="F2" s="41"/>
      <c r="G2" s="41"/>
      <c r="H2" s="21"/>
      <c r="I2" s="109" t="s">
        <v>431</v>
      </c>
      <c r="S2" s="23"/>
    </row>
    <row r="3" spans="1:9" s="24" customFormat="1" ht="15.75" customHeight="1">
      <c r="A3" s="337" t="s">
        <v>185</v>
      </c>
      <c r="B3" s="342" t="s">
        <v>186</v>
      </c>
      <c r="C3" s="343"/>
      <c r="D3" s="344"/>
      <c r="E3" s="345"/>
      <c r="F3" s="364">
        <v>321</v>
      </c>
      <c r="G3" s="365"/>
      <c r="H3" s="366"/>
      <c r="I3" s="389" t="s">
        <v>524</v>
      </c>
    </row>
    <row r="4" spans="1:17" s="24" customFormat="1" ht="15.75" customHeight="1">
      <c r="A4" s="338"/>
      <c r="B4" s="346"/>
      <c r="C4" s="347"/>
      <c r="D4" s="348"/>
      <c r="E4" s="349"/>
      <c r="F4" s="367"/>
      <c r="G4" s="368"/>
      <c r="H4" s="369"/>
      <c r="I4" s="390"/>
      <c r="Q4" s="25"/>
    </row>
    <row r="5" spans="1:17" s="24" customFormat="1" ht="15.75" customHeight="1">
      <c r="A5" s="339"/>
      <c r="B5" s="96" t="s">
        <v>202</v>
      </c>
      <c r="C5" s="309" t="s">
        <v>180</v>
      </c>
      <c r="D5" s="340"/>
      <c r="E5" s="341"/>
      <c r="F5" s="370" t="s">
        <v>818</v>
      </c>
      <c r="G5" s="371"/>
      <c r="H5" s="288"/>
      <c r="I5" s="391"/>
      <c r="Q5" s="26"/>
    </row>
    <row r="6" spans="1:17" ht="39.75" customHeight="1">
      <c r="A6" s="360"/>
      <c r="B6" s="351" t="str">
        <f>VLOOKUP('預算內請購單'!F3,'科目簡表'!H4:L97,2,FALSE)</f>
        <v>各校經常門分支計畫</v>
      </c>
      <c r="C6" s="379" t="str">
        <f>VLOOKUP('預算內請購單'!F3,'科目簡表'!H4:L97,3,FALSE)</f>
        <v>用人費用</v>
      </c>
      <c r="D6" s="380"/>
      <c r="E6" s="381"/>
      <c r="F6" s="374" t="str">
        <f>VLOOKUP('共同供應契約請購單 '!F3,'科目簡表'!H3:L96,4,FALSE)</f>
        <v>用品消耗</v>
      </c>
      <c r="G6" s="375"/>
      <c r="H6" s="376"/>
      <c r="I6" s="387">
        <f>H26</f>
        <v>0</v>
      </c>
      <c r="Q6" s="27"/>
    </row>
    <row r="7" spans="1:9" ht="39.75" customHeight="1">
      <c r="A7" s="360"/>
      <c r="B7" s="352"/>
      <c r="C7" s="382"/>
      <c r="D7" s="383"/>
      <c r="E7" s="384"/>
      <c r="F7" s="374" t="str">
        <f>VLOOKUP('共同供應契約請購單 '!F3,'科目簡表'!H4:L97,5,FALSE)</f>
        <v>辦公（事務）用品</v>
      </c>
      <c r="G7" s="375"/>
      <c r="H7" s="376"/>
      <c r="I7" s="388"/>
    </row>
    <row r="8" spans="1:9" ht="3.75" customHeight="1">
      <c r="A8" s="359"/>
      <c r="B8" s="359"/>
      <c r="C8" s="359"/>
      <c r="D8" s="359"/>
      <c r="E8" s="359"/>
      <c r="F8" s="359"/>
      <c r="G8" s="359"/>
      <c r="H8" s="359"/>
      <c r="I8" s="359"/>
    </row>
    <row r="9" spans="1:15" s="24" customFormat="1" ht="18" customHeight="1">
      <c r="A9" s="320" t="s">
        <v>415</v>
      </c>
      <c r="B9" s="321"/>
      <c r="C9" s="320" t="s">
        <v>416</v>
      </c>
      <c r="D9" s="321"/>
      <c r="E9" s="321"/>
      <c r="F9" s="321"/>
      <c r="G9" s="320" t="s">
        <v>417</v>
      </c>
      <c r="H9" s="321"/>
      <c r="I9" s="101" t="s">
        <v>418</v>
      </c>
      <c r="O9" s="350"/>
    </row>
    <row r="10" spans="1:15" s="24" customFormat="1" ht="36" customHeight="1">
      <c r="A10" s="111" t="s">
        <v>426</v>
      </c>
      <c r="B10" s="103"/>
      <c r="C10" s="110" t="s">
        <v>430</v>
      </c>
      <c r="D10" s="270"/>
      <c r="E10" s="333"/>
      <c r="F10" s="334"/>
      <c r="G10" s="322"/>
      <c r="H10" s="322"/>
      <c r="I10" s="322"/>
      <c r="O10" s="350"/>
    </row>
    <row r="11" spans="1:9" s="24" customFormat="1" ht="36.75" customHeight="1">
      <c r="A11" s="111" t="s">
        <v>427</v>
      </c>
      <c r="B11" s="103"/>
      <c r="C11" s="361" t="s">
        <v>757</v>
      </c>
      <c r="D11" s="270"/>
      <c r="E11" s="333"/>
      <c r="F11" s="334"/>
      <c r="G11" s="323"/>
      <c r="H11" s="323"/>
      <c r="I11" s="323"/>
    </row>
    <row r="12" spans="1:9" s="24" customFormat="1" ht="36.75" customHeight="1">
      <c r="A12" s="111" t="s">
        <v>428</v>
      </c>
      <c r="B12" s="103"/>
      <c r="C12" s="361"/>
      <c r="D12" s="362"/>
      <c r="E12" s="333"/>
      <c r="F12" s="334"/>
      <c r="G12" s="323"/>
      <c r="H12" s="323"/>
      <c r="I12" s="323"/>
    </row>
    <row r="13" spans="1:9" s="24" customFormat="1" ht="37.5" customHeight="1">
      <c r="A13" s="111" t="s">
        <v>429</v>
      </c>
      <c r="B13" s="103"/>
      <c r="C13" s="111" t="s">
        <v>429</v>
      </c>
      <c r="D13" s="270"/>
      <c r="E13" s="333"/>
      <c r="F13" s="334"/>
      <c r="G13" s="325"/>
      <c r="H13" s="325"/>
      <c r="I13" s="324"/>
    </row>
    <row r="14" spans="1:9" ht="24" customHeight="1">
      <c r="A14" s="319" t="s">
        <v>425</v>
      </c>
      <c r="B14" s="319"/>
      <c r="C14" s="319"/>
      <c r="D14" s="319"/>
      <c r="E14" s="319"/>
      <c r="F14" s="319"/>
      <c r="G14" s="319"/>
      <c r="H14" s="319"/>
      <c r="I14" s="319"/>
    </row>
    <row r="15" spans="1:9" s="30" customFormat="1" ht="13.5" customHeight="1">
      <c r="A15" s="353" t="s">
        <v>911</v>
      </c>
      <c r="B15" s="354"/>
      <c r="C15" s="354"/>
      <c r="D15" s="355"/>
      <c r="E15" s="355"/>
      <c r="F15" s="328" t="s">
        <v>419</v>
      </c>
      <c r="G15" s="329"/>
      <c r="H15" s="330"/>
      <c r="I15" s="227" t="s">
        <v>846</v>
      </c>
    </row>
    <row r="16" spans="1:20" ht="13.5" customHeight="1">
      <c r="A16" s="356"/>
      <c r="B16" s="357"/>
      <c r="C16" s="357"/>
      <c r="D16" s="358"/>
      <c r="E16" s="358"/>
      <c r="F16" s="331"/>
      <c r="G16" s="331"/>
      <c r="H16" s="332"/>
      <c r="I16" s="228" t="s">
        <v>820</v>
      </c>
      <c r="T16" s="23"/>
    </row>
    <row r="17" spans="1:11" s="32" customFormat="1" ht="15.75" customHeight="1">
      <c r="A17" s="307" t="s">
        <v>187</v>
      </c>
      <c r="B17" s="326"/>
      <c r="C17" s="307" t="s">
        <v>411</v>
      </c>
      <c r="D17" s="385"/>
      <c r="E17" s="307" t="s">
        <v>412</v>
      </c>
      <c r="F17" s="307" t="s">
        <v>413</v>
      </c>
      <c r="G17" s="270" t="s">
        <v>188</v>
      </c>
      <c r="H17" s="282"/>
      <c r="I17" s="317" t="s">
        <v>189</v>
      </c>
      <c r="J17" s="31"/>
      <c r="K17" s="31"/>
    </row>
    <row r="18" spans="1:11" s="32" customFormat="1" ht="15.75" customHeight="1">
      <c r="A18" s="308"/>
      <c r="B18" s="327"/>
      <c r="C18" s="308"/>
      <c r="D18" s="386"/>
      <c r="E18" s="308"/>
      <c r="F18" s="308"/>
      <c r="G18" s="96" t="s">
        <v>190</v>
      </c>
      <c r="H18" s="112" t="s">
        <v>191</v>
      </c>
      <c r="I18" s="318"/>
      <c r="J18" s="31"/>
      <c r="K18" s="31"/>
    </row>
    <row r="19" spans="1:11" ht="24.75" customHeight="1">
      <c r="A19" s="291"/>
      <c r="B19" s="292"/>
      <c r="C19" s="313"/>
      <c r="D19" s="314"/>
      <c r="E19" s="251"/>
      <c r="F19" s="263"/>
      <c r="G19" s="263"/>
      <c r="H19" s="264">
        <f aca="true" t="shared" si="0" ref="H19:H25">ROUND(F19*G19,0)</f>
        <v>0</v>
      </c>
      <c r="I19" s="258"/>
      <c r="J19" s="27"/>
      <c r="K19" s="27"/>
    </row>
    <row r="20" spans="1:11" ht="27" customHeight="1">
      <c r="A20" s="291"/>
      <c r="B20" s="292"/>
      <c r="C20" s="311"/>
      <c r="D20" s="312"/>
      <c r="E20" s="251"/>
      <c r="F20" s="263"/>
      <c r="G20" s="263"/>
      <c r="H20" s="264">
        <f t="shared" si="0"/>
        <v>0</v>
      </c>
      <c r="I20" s="256"/>
      <c r="J20" s="27"/>
      <c r="K20" s="27"/>
    </row>
    <row r="21" spans="1:11" ht="24.75" customHeight="1">
      <c r="A21" s="291"/>
      <c r="B21" s="292"/>
      <c r="C21" s="311"/>
      <c r="D21" s="312"/>
      <c r="E21" s="251"/>
      <c r="F21" s="263"/>
      <c r="G21" s="263"/>
      <c r="H21" s="264">
        <f t="shared" si="0"/>
        <v>0</v>
      </c>
      <c r="I21" s="257"/>
      <c r="J21" s="27"/>
      <c r="K21" s="27"/>
    </row>
    <row r="22" spans="1:16" ht="25.5" customHeight="1">
      <c r="A22" s="291"/>
      <c r="B22" s="292"/>
      <c r="C22" s="311"/>
      <c r="D22" s="312"/>
      <c r="E22" s="251"/>
      <c r="F22" s="263"/>
      <c r="G22" s="263"/>
      <c r="H22" s="264">
        <f t="shared" si="0"/>
        <v>0</v>
      </c>
      <c r="I22" s="106"/>
      <c r="J22" s="27"/>
      <c r="K22" s="27"/>
      <c r="P22" s="27"/>
    </row>
    <row r="23" spans="1:12" ht="24.75" customHeight="1">
      <c r="A23" s="303"/>
      <c r="B23" s="304"/>
      <c r="C23" s="311"/>
      <c r="D23" s="312"/>
      <c r="E23" s="251"/>
      <c r="F23" s="262"/>
      <c r="G23" s="265"/>
      <c r="H23" s="250">
        <f t="shared" si="0"/>
        <v>0</v>
      </c>
      <c r="I23" s="106"/>
      <c r="J23" s="26"/>
      <c r="K23" s="26"/>
      <c r="L23" s="26"/>
    </row>
    <row r="24" spans="1:11" ht="24.75" customHeight="1">
      <c r="A24" s="303"/>
      <c r="B24" s="304"/>
      <c r="C24" s="311"/>
      <c r="D24" s="312"/>
      <c r="E24" s="251"/>
      <c r="F24" s="251"/>
      <c r="G24" s="265"/>
      <c r="H24" s="250">
        <f t="shared" si="0"/>
        <v>0</v>
      </c>
      <c r="I24" s="106"/>
      <c r="J24" s="27"/>
      <c r="K24" s="27"/>
    </row>
    <row r="25" spans="1:11" ht="24.75" customHeight="1">
      <c r="A25" s="303"/>
      <c r="B25" s="304"/>
      <c r="C25" s="311"/>
      <c r="D25" s="312"/>
      <c r="E25" s="251"/>
      <c r="F25" s="251"/>
      <c r="G25" s="265"/>
      <c r="H25" s="250">
        <f t="shared" si="0"/>
        <v>0</v>
      </c>
      <c r="I25" s="106"/>
      <c r="J25" s="27"/>
      <c r="K25" s="27"/>
    </row>
    <row r="26" spans="1:11" ht="24.75" customHeight="1">
      <c r="A26" s="309" t="s">
        <v>205</v>
      </c>
      <c r="B26" s="310"/>
      <c r="C26" s="315"/>
      <c r="D26" s="316"/>
      <c r="E26" s="96"/>
      <c r="F26" s="96"/>
      <c r="G26" s="96"/>
      <c r="H26" s="95">
        <f>SUM(H19:H25)</f>
        <v>0</v>
      </c>
      <c r="I26" s="106"/>
      <c r="J26" s="27"/>
      <c r="K26" s="27"/>
    </row>
    <row r="27" spans="1:11" ht="24" customHeight="1">
      <c r="A27" s="272" t="s">
        <v>420</v>
      </c>
      <c r="B27" s="273"/>
      <c r="C27" s="273"/>
      <c r="D27" s="273"/>
      <c r="E27" s="273"/>
      <c r="F27" s="273"/>
      <c r="G27" s="268" t="s">
        <v>177</v>
      </c>
      <c r="H27" s="269"/>
      <c r="I27" s="187" t="s">
        <v>821</v>
      </c>
      <c r="J27" s="27"/>
      <c r="K27" s="27"/>
    </row>
    <row r="28" spans="1:11" ht="24" customHeight="1">
      <c r="A28" s="274" t="s">
        <v>839</v>
      </c>
      <c r="B28" s="275"/>
      <c r="C28" s="275"/>
      <c r="D28" s="275"/>
      <c r="E28" s="275"/>
      <c r="F28" s="275"/>
      <c r="G28" s="268" t="s">
        <v>178</v>
      </c>
      <c r="H28" s="269"/>
      <c r="I28" s="230" t="s">
        <v>804</v>
      </c>
      <c r="J28" s="27"/>
      <c r="K28" s="27"/>
    </row>
    <row r="29" spans="1:11" s="29" customFormat="1" ht="24" customHeight="1">
      <c r="A29" s="276"/>
      <c r="B29" s="277"/>
      <c r="C29" s="277"/>
      <c r="D29" s="277"/>
      <c r="E29" s="277"/>
      <c r="F29" s="277"/>
      <c r="G29" s="268" t="s">
        <v>179</v>
      </c>
      <c r="H29" s="269"/>
      <c r="I29" s="231" t="s">
        <v>404</v>
      </c>
      <c r="J29" s="28"/>
      <c r="K29" s="28"/>
    </row>
    <row r="31" ht="15.75">
      <c r="A31" s="22" t="s">
        <v>863</v>
      </c>
    </row>
    <row r="32" spans="1:9" ht="15.75">
      <c r="A32" s="455" t="s">
        <v>864</v>
      </c>
      <c r="B32" s="455"/>
      <c r="C32" s="455"/>
      <c r="D32" s="455"/>
      <c r="E32" s="455"/>
      <c r="F32" s="455"/>
      <c r="G32" s="455"/>
      <c r="H32" s="455"/>
      <c r="I32" s="455"/>
    </row>
    <row r="33" spans="1:9" ht="15.75">
      <c r="A33" s="455"/>
      <c r="B33" s="455"/>
      <c r="C33" s="455"/>
      <c r="D33" s="455"/>
      <c r="E33" s="455"/>
      <c r="F33" s="455"/>
      <c r="G33" s="455"/>
      <c r="H33" s="455"/>
      <c r="I33" s="455"/>
    </row>
    <row r="34" ht="15.75">
      <c r="A34" s="22" t="s">
        <v>865</v>
      </c>
    </row>
  </sheetData>
  <sheetProtection/>
  <mergeCells count="56">
    <mergeCell ref="A26:B26"/>
    <mergeCell ref="C26:D26"/>
    <mergeCell ref="A32:I33"/>
    <mergeCell ref="A27:F27"/>
    <mergeCell ref="G27:H27"/>
    <mergeCell ref="A28:F29"/>
    <mergeCell ref="G28:H28"/>
    <mergeCell ref="G29:H29"/>
    <mergeCell ref="A25:B25"/>
    <mergeCell ref="C25:D25"/>
    <mergeCell ref="A24:B24"/>
    <mergeCell ref="C24:D24"/>
    <mergeCell ref="A22:B22"/>
    <mergeCell ref="A23:B23"/>
    <mergeCell ref="C23:D23"/>
    <mergeCell ref="C22:D22"/>
    <mergeCell ref="A8:I8"/>
    <mergeCell ref="A9:B9"/>
    <mergeCell ref="C6:E7"/>
    <mergeCell ref="I6:I7"/>
    <mergeCell ref="E17:E18"/>
    <mergeCell ref="F17:F18"/>
    <mergeCell ref="A15:E16"/>
    <mergeCell ref="B6:B7"/>
    <mergeCell ref="G17:H17"/>
    <mergeCell ref="A14:I14"/>
    <mergeCell ref="I17:I18"/>
    <mergeCell ref="C9:F9"/>
    <mergeCell ref="C11:C12"/>
    <mergeCell ref="D11:F12"/>
    <mergeCell ref="D13:F13"/>
    <mergeCell ref="A21:B21"/>
    <mergeCell ref="C21:D21"/>
    <mergeCell ref="A20:B20"/>
    <mergeCell ref="F15:H16"/>
    <mergeCell ref="A17:B18"/>
    <mergeCell ref="F7:H7"/>
    <mergeCell ref="C17:D18"/>
    <mergeCell ref="A19:B19"/>
    <mergeCell ref="C19:D19"/>
    <mergeCell ref="C20:D20"/>
    <mergeCell ref="I3:I5"/>
    <mergeCell ref="C5:E5"/>
    <mergeCell ref="F5:H5"/>
    <mergeCell ref="F6:H6"/>
    <mergeCell ref="F3:H4"/>
    <mergeCell ref="A1:C1"/>
    <mergeCell ref="D1:E1"/>
    <mergeCell ref="A3:A5"/>
    <mergeCell ref="B3:E4"/>
    <mergeCell ref="A6:A7"/>
    <mergeCell ref="O9:O10"/>
    <mergeCell ref="D10:F10"/>
    <mergeCell ref="G10:H13"/>
    <mergeCell ref="I10:I13"/>
    <mergeCell ref="G9:H9"/>
  </mergeCells>
  <printOptions/>
  <pageMargins left="0.4724409448818898" right="0.1968503937007874" top="0.8661417322834646" bottom="0.4330708661417323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4" sqref="A14:D15"/>
    </sheetView>
  </sheetViews>
  <sheetFormatPr defaultColWidth="9.00390625" defaultRowHeight="16.5"/>
  <cols>
    <col min="1" max="1" width="9.125" style="22" customWidth="1"/>
    <col min="2" max="2" width="17.50390625" style="22" customWidth="1"/>
    <col min="3" max="3" width="6.25390625" style="22" customWidth="1"/>
    <col min="4" max="4" width="6.125" style="22" customWidth="1"/>
    <col min="5" max="5" width="12.625" style="22" customWidth="1"/>
    <col min="6" max="6" width="3.375" style="22" customWidth="1"/>
    <col min="7" max="7" width="7.625" style="22" customWidth="1"/>
    <col min="8" max="8" width="10.375" style="22" customWidth="1"/>
    <col min="9" max="9" width="21.25390625" style="22" customWidth="1"/>
    <col min="10" max="11" width="3.625" style="22" customWidth="1"/>
    <col min="12" max="12" width="2.625" style="22" customWidth="1"/>
    <col min="13" max="16384" width="9.00390625" style="22" customWidth="1"/>
  </cols>
  <sheetData>
    <row r="1" spans="1:9" s="20" customFormat="1" ht="15.75" customHeight="1">
      <c r="A1" s="428" t="s">
        <v>421</v>
      </c>
      <c r="B1" s="429"/>
      <c r="C1" s="429"/>
      <c r="D1" s="430"/>
      <c r="E1" s="430"/>
      <c r="F1" s="45"/>
      <c r="G1" s="45"/>
      <c r="H1" s="45"/>
      <c r="I1" s="45"/>
    </row>
    <row r="2" spans="1:13" ht="16.5" customHeight="1">
      <c r="A2" s="22" t="s">
        <v>424</v>
      </c>
      <c r="B2" s="117"/>
      <c r="C2" s="117"/>
      <c r="D2" s="117"/>
      <c r="E2" s="117"/>
      <c r="F2" s="188"/>
      <c r="G2" s="188"/>
      <c r="H2" s="188"/>
      <c r="I2" s="26" t="s">
        <v>422</v>
      </c>
      <c r="M2" s="23"/>
    </row>
    <row r="3" spans="1:9" s="24" customFormat="1" ht="30" customHeight="1">
      <c r="A3" s="393" t="s">
        <v>339</v>
      </c>
      <c r="B3" s="407" t="s">
        <v>340</v>
      </c>
      <c r="C3" s="408"/>
      <c r="D3" s="408"/>
      <c r="E3" s="341"/>
      <c r="F3" s="431" t="s">
        <v>877</v>
      </c>
      <c r="G3" s="432"/>
      <c r="H3" s="433"/>
      <c r="I3" s="442" t="s">
        <v>653</v>
      </c>
    </row>
    <row r="4" spans="1:9" s="24" customFormat="1" ht="20.25" customHeight="1">
      <c r="A4" s="393"/>
      <c r="B4" s="189" t="s">
        <v>202</v>
      </c>
      <c r="C4" s="370" t="s">
        <v>180</v>
      </c>
      <c r="D4" s="434"/>
      <c r="E4" s="349"/>
      <c r="F4" s="370" t="s">
        <v>203</v>
      </c>
      <c r="G4" s="371"/>
      <c r="H4" s="288"/>
      <c r="I4" s="442"/>
    </row>
    <row r="5" spans="1:9" s="24" customFormat="1" ht="30" customHeight="1">
      <c r="A5" s="443"/>
      <c r="B5" s="444" t="str">
        <f>VLOOKUP('統籌科目'!F3,'科目簡表'!H4:L97,2,FALSE)</f>
        <v>行政管理及推展</v>
      </c>
      <c r="C5" s="401" t="str">
        <f>VLOOKUP('統籌科目'!F3,'科目簡表'!H4:L97,3,FALSE)</f>
        <v>調整待遇及其他經費</v>
      </c>
      <c r="D5" s="402"/>
      <c r="E5" s="403"/>
      <c r="F5" s="446" t="str">
        <f>VLOOKUP('統籌科目'!F3,'科目簡表'!H4:L97,4,FALSE)</f>
        <v>福利費</v>
      </c>
      <c r="G5" s="447"/>
      <c r="H5" s="448"/>
      <c r="I5" s="409">
        <v>0</v>
      </c>
    </row>
    <row r="6" spans="1:9" ht="30" customHeight="1">
      <c r="A6" s="325"/>
      <c r="B6" s="445"/>
      <c r="C6" s="404"/>
      <c r="D6" s="405"/>
      <c r="E6" s="406"/>
      <c r="F6" s="446" t="str">
        <f>VLOOKUP('統籌科目'!F3,'科目簡表'!H4:L97,5,FALSE)</f>
        <v>其他福利費</v>
      </c>
      <c r="G6" s="447"/>
      <c r="H6" s="448"/>
      <c r="I6" s="410"/>
    </row>
    <row r="7" spans="1:9" ht="3" customHeight="1">
      <c r="A7" s="415"/>
      <c r="B7" s="340"/>
      <c r="C7" s="340"/>
      <c r="D7" s="340"/>
      <c r="E7" s="340"/>
      <c r="F7" s="340"/>
      <c r="G7" s="340"/>
      <c r="H7" s="340"/>
      <c r="I7" s="341"/>
    </row>
    <row r="8" spans="1:9" s="24" customFormat="1" ht="20.25" customHeight="1">
      <c r="A8" s="395" t="s">
        <v>405</v>
      </c>
      <c r="B8" s="395"/>
      <c r="C8" s="395" t="s">
        <v>408</v>
      </c>
      <c r="D8" s="395"/>
      <c r="E8" s="395"/>
      <c r="F8" s="320" t="s">
        <v>520</v>
      </c>
      <c r="G8" s="321"/>
      <c r="H8" s="416"/>
      <c r="I8" s="101" t="s">
        <v>406</v>
      </c>
    </row>
    <row r="9" spans="1:9" s="24" customFormat="1" ht="40.5" customHeight="1">
      <c r="A9" s="191" t="s">
        <v>426</v>
      </c>
      <c r="B9" s="99"/>
      <c r="C9" s="118" t="s">
        <v>407</v>
      </c>
      <c r="D9" s="450"/>
      <c r="E9" s="450"/>
      <c r="F9" s="435" t="s">
        <v>654</v>
      </c>
      <c r="G9" s="451"/>
      <c r="H9" s="452"/>
      <c r="I9" s="453"/>
    </row>
    <row r="10" spans="1:9" s="24" customFormat="1" ht="21.75" customHeight="1">
      <c r="A10" s="438" t="s">
        <v>900</v>
      </c>
      <c r="B10" s="440"/>
      <c r="C10" s="417" t="s">
        <v>709</v>
      </c>
      <c r="D10" s="450"/>
      <c r="E10" s="396"/>
      <c r="F10" s="436"/>
      <c r="G10" s="285"/>
      <c r="H10" s="286"/>
      <c r="I10" s="453"/>
    </row>
    <row r="11" spans="1:9" s="24" customFormat="1" ht="20.25" customHeight="1">
      <c r="A11" s="439"/>
      <c r="B11" s="441"/>
      <c r="C11" s="418"/>
      <c r="D11" s="396"/>
      <c r="E11" s="396"/>
      <c r="F11" s="437" t="s">
        <v>655</v>
      </c>
      <c r="G11" s="285"/>
      <c r="H11" s="286"/>
      <c r="I11" s="453"/>
    </row>
    <row r="12" spans="1:9" s="29" customFormat="1" ht="42" customHeight="1">
      <c r="A12" s="100" t="s">
        <v>410</v>
      </c>
      <c r="B12" s="101"/>
      <c r="C12" s="102" t="s">
        <v>409</v>
      </c>
      <c r="D12" s="395"/>
      <c r="E12" s="395"/>
      <c r="F12" s="436"/>
      <c r="G12" s="287"/>
      <c r="H12" s="288"/>
      <c r="I12" s="396"/>
    </row>
    <row r="13" spans="1:9" ht="21" customHeight="1">
      <c r="A13" s="419" t="s">
        <v>425</v>
      </c>
      <c r="B13" s="420"/>
      <c r="C13" s="420"/>
      <c r="D13" s="420"/>
      <c r="E13" s="420"/>
      <c r="F13" s="420"/>
      <c r="G13" s="420"/>
      <c r="H13" s="420"/>
      <c r="I13" s="421"/>
    </row>
    <row r="14" spans="1:9" s="30" customFormat="1" ht="21" customHeight="1">
      <c r="A14" s="411" t="s">
        <v>911</v>
      </c>
      <c r="B14" s="412"/>
      <c r="C14" s="412"/>
      <c r="D14" s="412"/>
      <c r="E14" s="422" t="s">
        <v>521</v>
      </c>
      <c r="F14" s="423"/>
      <c r="G14" s="423"/>
      <c r="H14" s="424"/>
      <c r="I14" s="232" t="s">
        <v>843</v>
      </c>
    </row>
    <row r="15" spans="1:14" ht="21" customHeight="1">
      <c r="A15" s="413"/>
      <c r="B15" s="414"/>
      <c r="C15" s="414"/>
      <c r="D15" s="414"/>
      <c r="E15" s="425"/>
      <c r="F15" s="426"/>
      <c r="G15" s="426"/>
      <c r="H15" s="427"/>
      <c r="I15" s="230" t="s">
        <v>848</v>
      </c>
      <c r="N15" s="23"/>
    </row>
    <row r="16" spans="1:14" ht="31.5" customHeight="1">
      <c r="A16" s="449" t="s">
        <v>652</v>
      </c>
      <c r="B16" s="392" t="s">
        <v>879</v>
      </c>
      <c r="C16" s="392"/>
      <c r="D16" s="392"/>
      <c r="E16" s="392"/>
      <c r="F16" s="392"/>
      <c r="G16" s="392"/>
      <c r="H16" s="392"/>
      <c r="I16" s="392"/>
      <c r="N16" s="23"/>
    </row>
    <row r="17" spans="1:14" ht="31.5" customHeight="1">
      <c r="A17" s="449"/>
      <c r="B17" s="454" t="s">
        <v>880</v>
      </c>
      <c r="C17" s="454"/>
      <c r="D17" s="454"/>
      <c r="E17" s="454"/>
      <c r="F17" s="454"/>
      <c r="G17" s="454"/>
      <c r="H17" s="454"/>
      <c r="I17" s="454"/>
      <c r="N17" s="23"/>
    </row>
    <row r="18" spans="1:11" ht="31.5" customHeight="1">
      <c r="A18" s="449"/>
      <c r="B18" s="454"/>
      <c r="C18" s="454"/>
      <c r="D18" s="454"/>
      <c r="E18" s="454"/>
      <c r="F18" s="454"/>
      <c r="G18" s="454"/>
      <c r="H18" s="454"/>
      <c r="I18" s="454"/>
      <c r="K18" s="23"/>
    </row>
    <row r="19" spans="1:11" ht="31.5" customHeight="1">
      <c r="A19" s="449"/>
      <c r="B19" s="454"/>
      <c r="C19" s="454"/>
      <c r="D19" s="454"/>
      <c r="E19" s="454"/>
      <c r="F19" s="454"/>
      <c r="G19" s="454"/>
      <c r="H19" s="454"/>
      <c r="I19" s="454"/>
      <c r="K19" s="23"/>
    </row>
    <row r="20" spans="1:11" ht="31.5" customHeight="1">
      <c r="A20" s="449"/>
      <c r="B20" s="392"/>
      <c r="C20" s="392"/>
      <c r="D20" s="392"/>
      <c r="E20" s="392"/>
      <c r="F20" s="392"/>
      <c r="G20" s="392"/>
      <c r="H20" s="392"/>
      <c r="I20" s="392"/>
      <c r="K20" s="23"/>
    </row>
    <row r="21" spans="1:11" ht="31.5" customHeight="1">
      <c r="A21" s="449"/>
      <c r="B21" s="392"/>
      <c r="C21" s="392"/>
      <c r="D21" s="392"/>
      <c r="E21" s="392"/>
      <c r="F21" s="392"/>
      <c r="G21" s="392"/>
      <c r="H21" s="392"/>
      <c r="I21" s="392"/>
      <c r="K21" s="23"/>
    </row>
    <row r="22" spans="1:11" ht="31.5" customHeight="1">
      <c r="A22" s="449"/>
      <c r="B22" s="392"/>
      <c r="C22" s="392"/>
      <c r="D22" s="392"/>
      <c r="E22" s="392"/>
      <c r="F22" s="392"/>
      <c r="G22" s="392"/>
      <c r="H22" s="392"/>
      <c r="I22" s="392"/>
      <c r="K22" s="23"/>
    </row>
    <row r="23" spans="1:14" ht="31.5" customHeight="1">
      <c r="A23" s="449"/>
      <c r="B23" s="392"/>
      <c r="C23" s="392"/>
      <c r="D23" s="392"/>
      <c r="E23" s="392"/>
      <c r="F23" s="392"/>
      <c r="G23" s="392"/>
      <c r="H23" s="392"/>
      <c r="I23" s="392"/>
      <c r="N23" s="23"/>
    </row>
    <row r="24" spans="1:14" ht="31.5" customHeight="1">
      <c r="A24" s="113" t="s">
        <v>522</v>
      </c>
      <c r="B24" s="399">
        <f>I5</f>
        <v>0</v>
      </c>
      <c r="C24" s="400"/>
      <c r="D24" s="400"/>
      <c r="E24" s="114" t="s">
        <v>523</v>
      </c>
      <c r="F24" s="114"/>
      <c r="G24" s="114"/>
      <c r="H24" s="115"/>
      <c r="I24" s="116"/>
      <c r="N24" s="23"/>
    </row>
    <row r="25" spans="1:9" s="44" customFormat="1" ht="19.5" customHeight="1">
      <c r="A25" s="397" t="s">
        <v>341</v>
      </c>
      <c r="B25" s="398"/>
      <c r="C25" s="395" t="s">
        <v>408</v>
      </c>
      <c r="D25" s="395"/>
      <c r="E25" s="395"/>
      <c r="F25" s="395" t="s">
        <v>520</v>
      </c>
      <c r="G25" s="395"/>
      <c r="H25" s="395"/>
      <c r="I25" s="119" t="s">
        <v>527</v>
      </c>
    </row>
    <row r="26" spans="1:9" s="20" customFormat="1" ht="44.25" customHeight="1">
      <c r="A26" s="191" t="s">
        <v>656</v>
      </c>
      <c r="B26" s="101"/>
      <c r="C26" s="395"/>
      <c r="D26" s="396"/>
      <c r="E26" s="396"/>
      <c r="F26" s="394"/>
      <c r="G26" s="394"/>
      <c r="H26" s="394"/>
      <c r="I26" s="393"/>
    </row>
    <row r="27" spans="1:9" s="29" customFormat="1" ht="48" customHeight="1">
      <c r="A27" s="191" t="s">
        <v>657</v>
      </c>
      <c r="B27" s="101"/>
      <c r="C27" s="396"/>
      <c r="D27" s="396"/>
      <c r="E27" s="396"/>
      <c r="F27" s="394"/>
      <c r="G27" s="394"/>
      <c r="H27" s="394"/>
      <c r="I27" s="394"/>
    </row>
  </sheetData>
  <sheetProtection/>
  <mergeCells count="47">
    <mergeCell ref="F3:H3"/>
    <mergeCell ref="I3:I4"/>
    <mergeCell ref="A1:C1"/>
    <mergeCell ref="D1:E1"/>
    <mergeCell ref="A3:A4"/>
    <mergeCell ref="B3:E3"/>
    <mergeCell ref="C4:E4"/>
    <mergeCell ref="F4:H4"/>
    <mergeCell ref="B16:I16"/>
    <mergeCell ref="G9:H12"/>
    <mergeCell ref="A13:I13"/>
    <mergeCell ref="A14:D15"/>
    <mergeCell ref="I5:I6"/>
    <mergeCell ref="C5:E6"/>
    <mergeCell ref="F5:H5"/>
    <mergeCell ref="D9:E9"/>
    <mergeCell ref="F8:H8"/>
    <mergeCell ref="B17:I17"/>
    <mergeCell ref="B18:I18"/>
    <mergeCell ref="B19:I19"/>
    <mergeCell ref="A5:A6"/>
    <mergeCell ref="B5:B6"/>
    <mergeCell ref="F6:H6"/>
    <mergeCell ref="A10:A11"/>
    <mergeCell ref="B10:B11"/>
    <mergeCell ref="C10:C11"/>
    <mergeCell ref="D10:E11"/>
    <mergeCell ref="B21:I21"/>
    <mergeCell ref="F11:F12"/>
    <mergeCell ref="D12:E12"/>
    <mergeCell ref="A7:I7"/>
    <mergeCell ref="I9:I12"/>
    <mergeCell ref="A8:B8"/>
    <mergeCell ref="C8:E8"/>
    <mergeCell ref="B20:I20"/>
    <mergeCell ref="F9:F10"/>
    <mergeCell ref="E14:H15"/>
    <mergeCell ref="C26:E27"/>
    <mergeCell ref="F26:H27"/>
    <mergeCell ref="I26:I27"/>
    <mergeCell ref="B22:I22"/>
    <mergeCell ref="B23:I23"/>
    <mergeCell ref="B24:D24"/>
    <mergeCell ref="A25:B25"/>
    <mergeCell ref="F25:H25"/>
    <mergeCell ref="C25:E25"/>
    <mergeCell ref="A16:A23"/>
  </mergeCells>
  <printOptions/>
  <pageMargins left="0.1968503937007874" right="0.4724409448818898" top="0.8267716535433072" bottom="0.4330708661417323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4">
      <selection activeCell="A13" sqref="A13:D14"/>
    </sheetView>
  </sheetViews>
  <sheetFormatPr defaultColWidth="9.00390625" defaultRowHeight="16.5"/>
  <cols>
    <col min="1" max="1" width="7.625" style="22" customWidth="1"/>
    <col min="2" max="2" width="17.25390625" style="22" customWidth="1"/>
    <col min="3" max="3" width="6.625" style="22" customWidth="1"/>
    <col min="4" max="4" width="6.125" style="22" customWidth="1"/>
    <col min="5" max="5" width="12.125" style="22" customWidth="1"/>
    <col min="6" max="6" width="4.125" style="22" customWidth="1"/>
    <col min="7" max="7" width="8.25390625" style="22" customWidth="1"/>
    <col min="8" max="8" width="12.375" style="22" customWidth="1"/>
    <col min="9" max="9" width="23.125" style="22" customWidth="1"/>
    <col min="10" max="10" width="3.625" style="22" customWidth="1"/>
    <col min="11" max="11" width="2.625" style="22" customWidth="1"/>
    <col min="12" max="16384" width="9.00390625" style="22" customWidth="1"/>
  </cols>
  <sheetData>
    <row r="1" spans="1:9" s="20" customFormat="1" ht="15.75" customHeight="1">
      <c r="A1" s="428" t="s">
        <v>631</v>
      </c>
      <c r="B1" s="456"/>
      <c r="C1" s="456"/>
      <c r="D1" s="430"/>
      <c r="E1" s="430"/>
      <c r="F1" s="185"/>
      <c r="G1" s="45"/>
      <c r="H1" s="45"/>
      <c r="I1" s="45"/>
    </row>
    <row r="2" spans="1:12" ht="16.5" customHeight="1">
      <c r="A2" s="22" t="s">
        <v>632</v>
      </c>
      <c r="B2" s="41"/>
      <c r="C2" s="41"/>
      <c r="D2" s="41"/>
      <c r="E2" s="41"/>
      <c r="F2" s="41"/>
      <c r="G2" s="43"/>
      <c r="H2" s="43"/>
      <c r="I2" s="107" t="s">
        <v>633</v>
      </c>
      <c r="L2" s="23"/>
    </row>
    <row r="3" spans="1:9" s="24" customFormat="1" ht="24" customHeight="1">
      <c r="A3" s="393" t="s">
        <v>634</v>
      </c>
      <c r="B3" s="457" t="s">
        <v>635</v>
      </c>
      <c r="C3" s="394"/>
      <c r="D3" s="394"/>
      <c r="E3" s="458" t="s">
        <v>866</v>
      </c>
      <c r="F3" s="458"/>
      <c r="G3" s="459"/>
      <c r="H3" s="459"/>
      <c r="I3" s="457" t="s">
        <v>653</v>
      </c>
    </row>
    <row r="4" spans="1:9" s="24" customFormat="1" ht="23.25" customHeight="1">
      <c r="A4" s="393"/>
      <c r="B4" s="360" t="s">
        <v>649</v>
      </c>
      <c r="C4" s="460"/>
      <c r="D4" s="460"/>
      <c r="E4" s="453" t="s">
        <v>650</v>
      </c>
      <c r="F4" s="453"/>
      <c r="G4" s="396"/>
      <c r="H4" s="396"/>
      <c r="I4" s="457"/>
    </row>
    <row r="5" spans="1:9" s="24" customFormat="1" ht="60" customHeight="1">
      <c r="A5" s="186"/>
      <c r="B5" s="457" t="str">
        <f>VLOOKUP('教科書費動支請示單'!E3,'科目簡表'!C5:E257,2,FALSE)</f>
        <v>應付代收款</v>
      </c>
      <c r="C5" s="460"/>
      <c r="D5" s="460"/>
      <c r="E5" s="464" t="str">
        <f>VLOOKUP('教科書費動支請示單'!E3,'科目簡表'!C5:E257,3,FALSE)</f>
        <v>教科書費</v>
      </c>
      <c r="F5" s="465"/>
      <c r="G5" s="466"/>
      <c r="H5" s="467"/>
      <c r="I5" s="236">
        <v>0</v>
      </c>
    </row>
    <row r="6" spans="1:9" ht="3" customHeight="1">
      <c r="A6" s="415"/>
      <c r="B6" s="340"/>
      <c r="C6" s="340"/>
      <c r="D6" s="340"/>
      <c r="E6" s="340"/>
      <c r="F6" s="340"/>
      <c r="G6" s="340"/>
      <c r="H6" s="340"/>
      <c r="I6" s="341"/>
    </row>
    <row r="7" spans="1:9" s="24" customFormat="1" ht="25.5" customHeight="1">
      <c r="A7" s="395" t="s">
        <v>636</v>
      </c>
      <c r="B7" s="395"/>
      <c r="C7" s="395" t="s">
        <v>637</v>
      </c>
      <c r="D7" s="395"/>
      <c r="E7" s="395"/>
      <c r="F7" s="320" t="s">
        <v>638</v>
      </c>
      <c r="G7" s="333"/>
      <c r="H7" s="334"/>
      <c r="I7" s="101" t="s">
        <v>639</v>
      </c>
    </row>
    <row r="8" spans="1:9" s="24" customFormat="1" ht="41.25" customHeight="1">
      <c r="A8" s="191" t="s">
        <v>901</v>
      </c>
      <c r="B8" s="99"/>
      <c r="C8" s="118" t="s">
        <v>640</v>
      </c>
      <c r="D8" s="450"/>
      <c r="E8" s="450"/>
      <c r="F8" s="435"/>
      <c r="G8" s="461"/>
      <c r="H8" s="452"/>
      <c r="I8" s="453"/>
    </row>
    <row r="9" spans="1:9" s="24" customFormat="1" ht="21.75" customHeight="1">
      <c r="A9" s="438" t="s">
        <v>900</v>
      </c>
      <c r="B9" s="468"/>
      <c r="C9" s="417" t="s">
        <v>710</v>
      </c>
      <c r="D9" s="450"/>
      <c r="E9" s="396"/>
      <c r="F9" s="462"/>
      <c r="G9" s="463"/>
      <c r="H9" s="286"/>
      <c r="I9" s="453"/>
    </row>
    <row r="10" spans="1:9" s="24" customFormat="1" ht="21" customHeight="1">
      <c r="A10" s="439"/>
      <c r="B10" s="469"/>
      <c r="C10" s="418"/>
      <c r="D10" s="396"/>
      <c r="E10" s="396"/>
      <c r="F10" s="285"/>
      <c r="G10" s="463"/>
      <c r="H10" s="286"/>
      <c r="I10" s="453"/>
    </row>
    <row r="11" spans="1:9" s="29" customFormat="1" ht="40.5" customHeight="1">
      <c r="A11" s="100" t="s">
        <v>641</v>
      </c>
      <c r="B11" s="101"/>
      <c r="C11" s="102" t="s">
        <v>642</v>
      </c>
      <c r="D11" s="395"/>
      <c r="E11" s="395"/>
      <c r="F11" s="287"/>
      <c r="G11" s="371"/>
      <c r="H11" s="288"/>
      <c r="I11" s="396"/>
    </row>
    <row r="12" spans="1:9" ht="23.25" customHeight="1">
      <c r="A12" s="419" t="s">
        <v>643</v>
      </c>
      <c r="B12" s="420"/>
      <c r="C12" s="420"/>
      <c r="D12" s="420"/>
      <c r="E12" s="420"/>
      <c r="F12" s="420"/>
      <c r="G12" s="420"/>
      <c r="H12" s="420"/>
      <c r="I12" s="421"/>
    </row>
    <row r="13" spans="1:9" s="30" customFormat="1" ht="21" customHeight="1">
      <c r="A13" s="470" t="s">
        <v>911</v>
      </c>
      <c r="B13" s="471"/>
      <c r="C13" s="471"/>
      <c r="D13" s="471"/>
      <c r="E13" s="474" t="s">
        <v>644</v>
      </c>
      <c r="F13" s="474"/>
      <c r="G13" s="475"/>
      <c r="H13" s="476"/>
      <c r="I13" s="232" t="s">
        <v>867</v>
      </c>
    </row>
    <row r="14" spans="1:13" ht="21" customHeight="1">
      <c r="A14" s="472"/>
      <c r="B14" s="473"/>
      <c r="C14" s="473"/>
      <c r="D14" s="473"/>
      <c r="E14" s="477"/>
      <c r="F14" s="477"/>
      <c r="G14" s="478"/>
      <c r="H14" s="479"/>
      <c r="I14" s="230" t="s">
        <v>868</v>
      </c>
      <c r="M14" s="23"/>
    </row>
    <row r="15" spans="1:13" ht="31.5" customHeight="1">
      <c r="A15" s="480" t="s">
        <v>645</v>
      </c>
      <c r="B15" s="392" t="s">
        <v>869</v>
      </c>
      <c r="C15" s="392"/>
      <c r="D15" s="392"/>
      <c r="E15" s="392"/>
      <c r="F15" s="392"/>
      <c r="G15" s="392"/>
      <c r="H15" s="392"/>
      <c r="I15" s="392"/>
      <c r="M15" s="23"/>
    </row>
    <row r="16" spans="1:13" ht="31.5" customHeight="1">
      <c r="A16" s="480"/>
      <c r="B16" s="454" t="s">
        <v>870</v>
      </c>
      <c r="C16" s="454"/>
      <c r="D16" s="454"/>
      <c r="E16" s="454"/>
      <c r="F16" s="454"/>
      <c r="G16" s="454"/>
      <c r="H16" s="454"/>
      <c r="I16" s="454"/>
      <c r="M16" s="23"/>
    </row>
    <row r="17" spans="1:10" ht="31.5" customHeight="1">
      <c r="A17" s="480"/>
      <c r="B17" s="454"/>
      <c r="C17" s="454"/>
      <c r="D17" s="454"/>
      <c r="E17" s="454"/>
      <c r="F17" s="454"/>
      <c r="G17" s="454"/>
      <c r="H17" s="454"/>
      <c r="I17" s="454"/>
      <c r="J17" s="23"/>
    </row>
    <row r="18" spans="1:10" ht="31.5" customHeight="1">
      <c r="A18" s="480"/>
      <c r="B18" s="454" t="s">
        <v>842</v>
      </c>
      <c r="C18" s="454"/>
      <c r="D18" s="454"/>
      <c r="E18" s="454"/>
      <c r="F18" s="454"/>
      <c r="G18" s="454"/>
      <c r="H18" s="454"/>
      <c r="I18" s="454"/>
      <c r="J18" s="23"/>
    </row>
    <row r="19" spans="1:10" ht="31.5" customHeight="1">
      <c r="A19" s="480"/>
      <c r="B19" s="481"/>
      <c r="C19" s="482"/>
      <c r="D19" s="482"/>
      <c r="E19" s="482"/>
      <c r="F19" s="482"/>
      <c r="G19" s="482"/>
      <c r="H19" s="482"/>
      <c r="I19" s="483"/>
      <c r="J19" s="23"/>
    </row>
    <row r="20" spans="1:10" ht="31.5" customHeight="1">
      <c r="A20" s="480"/>
      <c r="B20" s="392"/>
      <c r="C20" s="392"/>
      <c r="D20" s="392"/>
      <c r="E20" s="392"/>
      <c r="F20" s="392"/>
      <c r="G20" s="392"/>
      <c r="H20" s="392"/>
      <c r="I20" s="392"/>
      <c r="J20" s="23"/>
    </row>
    <row r="21" spans="1:10" ht="31.5" customHeight="1">
      <c r="A21" s="480"/>
      <c r="B21" s="392"/>
      <c r="C21" s="392"/>
      <c r="D21" s="392"/>
      <c r="E21" s="392"/>
      <c r="F21" s="392"/>
      <c r="G21" s="392"/>
      <c r="H21" s="392"/>
      <c r="I21" s="392"/>
      <c r="J21" s="23"/>
    </row>
    <row r="22" spans="1:13" ht="31.5" customHeight="1">
      <c r="A22" s="480"/>
      <c r="B22" s="392"/>
      <c r="C22" s="392"/>
      <c r="D22" s="392"/>
      <c r="E22" s="392"/>
      <c r="F22" s="392"/>
      <c r="G22" s="392"/>
      <c r="H22" s="392"/>
      <c r="I22" s="392"/>
      <c r="M22" s="23"/>
    </row>
    <row r="23" spans="1:13" ht="31.5" customHeight="1">
      <c r="A23" s="192" t="s">
        <v>658</v>
      </c>
      <c r="B23" s="399">
        <f>I5</f>
        <v>0</v>
      </c>
      <c r="C23" s="400"/>
      <c r="D23" s="400"/>
      <c r="E23" s="114" t="s">
        <v>646</v>
      </c>
      <c r="F23" s="114"/>
      <c r="G23" s="114"/>
      <c r="H23" s="115"/>
      <c r="I23" s="116"/>
      <c r="M23" s="23"/>
    </row>
    <row r="24" ht="15.75">
      <c r="A24" s="22" t="s">
        <v>854</v>
      </c>
    </row>
    <row r="25" ht="15.75">
      <c r="A25" s="22" t="s">
        <v>856</v>
      </c>
    </row>
    <row r="26" spans="1:8" ht="15.75">
      <c r="A26" s="455" t="s">
        <v>857</v>
      </c>
      <c r="B26" s="455"/>
      <c r="C26" s="455"/>
      <c r="D26" s="455"/>
      <c r="E26" s="455"/>
      <c r="F26" s="455"/>
      <c r="G26" s="455"/>
      <c r="H26" s="455"/>
    </row>
    <row r="27" spans="1:8" ht="15.75">
      <c r="A27" s="455"/>
      <c r="B27" s="455"/>
      <c r="C27" s="455"/>
      <c r="D27" s="455"/>
      <c r="E27" s="455"/>
      <c r="F27" s="455"/>
      <c r="G27" s="455"/>
      <c r="H27" s="455"/>
    </row>
    <row r="28" ht="15.75">
      <c r="A28" s="22" t="s">
        <v>858</v>
      </c>
    </row>
    <row r="29" ht="15.75">
      <c r="A29" s="22" t="s">
        <v>859</v>
      </c>
    </row>
    <row r="30" spans="1:9" ht="15.75">
      <c r="A30" s="266" t="s">
        <v>860</v>
      </c>
      <c r="B30" s="266"/>
      <c r="C30" s="266"/>
      <c r="D30" s="266"/>
      <c r="E30" s="266"/>
      <c r="F30" s="266"/>
      <c r="G30" s="266"/>
      <c r="H30" s="266"/>
      <c r="I30" s="266"/>
    </row>
    <row r="31" ht="15.75">
      <c r="A31" s="22" t="s">
        <v>862</v>
      </c>
    </row>
  </sheetData>
  <sheetProtection/>
  <mergeCells count="36">
    <mergeCell ref="E13:H14"/>
    <mergeCell ref="A15:A22"/>
    <mergeCell ref="B15:I15"/>
    <mergeCell ref="B16:I16"/>
    <mergeCell ref="B17:I17"/>
    <mergeCell ref="B18:I18"/>
    <mergeCell ref="B19:I19"/>
    <mergeCell ref="B20:I20"/>
    <mergeCell ref="A9:A10"/>
    <mergeCell ref="B9:B10"/>
    <mergeCell ref="C9:C10"/>
    <mergeCell ref="D9:E10"/>
    <mergeCell ref="A26:H27"/>
    <mergeCell ref="B21:I21"/>
    <mergeCell ref="B22:I22"/>
    <mergeCell ref="B23:D23"/>
    <mergeCell ref="A12:I12"/>
    <mergeCell ref="A13:D14"/>
    <mergeCell ref="I3:I4"/>
    <mergeCell ref="B4:D4"/>
    <mergeCell ref="E4:H4"/>
    <mergeCell ref="D8:E8"/>
    <mergeCell ref="F8:H11"/>
    <mergeCell ref="I8:I11"/>
    <mergeCell ref="D11:E11"/>
    <mergeCell ref="B5:D5"/>
    <mergeCell ref="E5:H5"/>
    <mergeCell ref="A6:I6"/>
    <mergeCell ref="F7:H7"/>
    <mergeCell ref="A1:C1"/>
    <mergeCell ref="D1:E1"/>
    <mergeCell ref="A3:A4"/>
    <mergeCell ref="B3:D3"/>
    <mergeCell ref="E3:H3"/>
    <mergeCell ref="A7:B7"/>
    <mergeCell ref="C7:E7"/>
  </mergeCells>
  <printOptions/>
  <pageMargins left="0.2362204724409449" right="0.15748031496062992" top="0.8661417322834646" bottom="0.4330708661417323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B17" sqref="B17:I17"/>
    </sheetView>
  </sheetViews>
  <sheetFormatPr defaultColWidth="9.00390625" defaultRowHeight="16.5"/>
  <cols>
    <col min="1" max="1" width="7.625" style="22" customWidth="1"/>
    <col min="2" max="2" width="17.25390625" style="22" customWidth="1"/>
    <col min="3" max="3" width="6.625" style="22" customWidth="1"/>
    <col min="4" max="4" width="6.125" style="22" customWidth="1"/>
    <col min="5" max="5" width="12.125" style="22" customWidth="1"/>
    <col min="6" max="6" width="4.125" style="22" customWidth="1"/>
    <col min="7" max="7" width="8.25390625" style="22" customWidth="1"/>
    <col min="8" max="8" width="12.375" style="22" customWidth="1"/>
    <col min="9" max="9" width="23.125" style="22" customWidth="1"/>
    <col min="10" max="10" width="3.625" style="22" customWidth="1"/>
    <col min="11" max="11" width="2.625" style="22" customWidth="1"/>
    <col min="12" max="16384" width="9.00390625" style="22" customWidth="1"/>
  </cols>
  <sheetData>
    <row r="1" spans="1:9" s="20" customFormat="1" ht="15.75" customHeight="1">
      <c r="A1" s="428" t="s">
        <v>631</v>
      </c>
      <c r="B1" s="456"/>
      <c r="C1" s="456"/>
      <c r="D1" s="430"/>
      <c r="E1" s="430"/>
      <c r="F1" s="185"/>
      <c r="G1" s="45"/>
      <c r="H1" s="45"/>
      <c r="I1" s="45"/>
    </row>
    <row r="2" spans="1:12" ht="16.5" customHeight="1">
      <c r="A2" s="22" t="s">
        <v>632</v>
      </c>
      <c r="B2" s="41"/>
      <c r="C2" s="41"/>
      <c r="D2" s="41"/>
      <c r="E2" s="41"/>
      <c r="F2" s="41"/>
      <c r="G2" s="43"/>
      <c r="H2" s="43"/>
      <c r="I2" s="107" t="s">
        <v>633</v>
      </c>
      <c r="L2" s="23"/>
    </row>
    <row r="3" spans="1:9" s="24" customFormat="1" ht="24" customHeight="1">
      <c r="A3" s="393" t="s">
        <v>634</v>
      </c>
      <c r="B3" s="457" t="s">
        <v>635</v>
      </c>
      <c r="C3" s="394"/>
      <c r="D3" s="394"/>
      <c r="E3" s="458" t="s">
        <v>871</v>
      </c>
      <c r="F3" s="458"/>
      <c r="G3" s="459"/>
      <c r="H3" s="459"/>
      <c r="I3" s="457" t="s">
        <v>653</v>
      </c>
    </row>
    <row r="4" spans="1:9" s="24" customFormat="1" ht="23.25" customHeight="1">
      <c r="A4" s="393"/>
      <c r="B4" s="360" t="s">
        <v>649</v>
      </c>
      <c r="C4" s="460"/>
      <c r="D4" s="460"/>
      <c r="E4" s="453" t="s">
        <v>650</v>
      </c>
      <c r="F4" s="453"/>
      <c r="G4" s="396"/>
      <c r="H4" s="396"/>
      <c r="I4" s="457"/>
    </row>
    <row r="5" spans="1:9" s="24" customFormat="1" ht="60" customHeight="1">
      <c r="A5" s="186"/>
      <c r="B5" s="457" t="str">
        <f>VLOOKUP('保管款動支單'!E3,'科目簡表'!C5:E257,2,FALSE)</f>
        <v>存入保證金</v>
      </c>
      <c r="C5" s="460"/>
      <c r="D5" s="460"/>
      <c r="E5" s="464" t="str">
        <f>VLOOKUP('保管款動支單'!E3,'科目簡表'!C5:E257,3,FALSE)</f>
        <v>押標金</v>
      </c>
      <c r="F5" s="465"/>
      <c r="G5" s="466"/>
      <c r="H5" s="467"/>
      <c r="I5" s="236">
        <v>0</v>
      </c>
    </row>
    <row r="6" spans="1:9" ht="3" customHeight="1">
      <c r="A6" s="415"/>
      <c r="B6" s="340"/>
      <c r="C6" s="340"/>
      <c r="D6" s="340"/>
      <c r="E6" s="340"/>
      <c r="F6" s="340"/>
      <c r="G6" s="340"/>
      <c r="H6" s="340"/>
      <c r="I6" s="341"/>
    </row>
    <row r="7" spans="1:9" s="24" customFormat="1" ht="25.5" customHeight="1">
      <c r="A7" s="395" t="s">
        <v>636</v>
      </c>
      <c r="B7" s="395"/>
      <c r="C7" s="395" t="s">
        <v>637</v>
      </c>
      <c r="D7" s="395"/>
      <c r="E7" s="395"/>
      <c r="F7" s="320" t="s">
        <v>638</v>
      </c>
      <c r="G7" s="333"/>
      <c r="H7" s="334"/>
      <c r="I7" s="101" t="s">
        <v>639</v>
      </c>
    </row>
    <row r="8" spans="1:9" s="24" customFormat="1" ht="41.25" customHeight="1">
      <c r="A8" s="191" t="s">
        <v>426</v>
      </c>
      <c r="B8" s="99"/>
      <c r="C8" s="118" t="s">
        <v>640</v>
      </c>
      <c r="D8" s="450"/>
      <c r="E8" s="450"/>
      <c r="F8" s="435"/>
      <c r="G8" s="461"/>
      <c r="H8" s="452"/>
      <c r="I8" s="453"/>
    </row>
    <row r="9" spans="1:9" s="24" customFormat="1" ht="21.75" customHeight="1">
      <c r="A9" s="438" t="s">
        <v>900</v>
      </c>
      <c r="B9" s="468"/>
      <c r="C9" s="417" t="s">
        <v>710</v>
      </c>
      <c r="D9" s="450"/>
      <c r="E9" s="396"/>
      <c r="F9" s="462"/>
      <c r="G9" s="463"/>
      <c r="H9" s="286"/>
      <c r="I9" s="453"/>
    </row>
    <row r="10" spans="1:9" s="24" customFormat="1" ht="21" customHeight="1">
      <c r="A10" s="439"/>
      <c r="B10" s="469"/>
      <c r="C10" s="418"/>
      <c r="D10" s="396"/>
      <c r="E10" s="396"/>
      <c r="F10" s="285"/>
      <c r="G10" s="463"/>
      <c r="H10" s="286"/>
      <c r="I10" s="453"/>
    </row>
    <row r="11" spans="1:9" s="29" customFormat="1" ht="40.5" customHeight="1">
      <c r="A11" s="100" t="s">
        <v>641</v>
      </c>
      <c r="B11" s="101"/>
      <c r="C11" s="102" t="s">
        <v>642</v>
      </c>
      <c r="D11" s="395"/>
      <c r="E11" s="395"/>
      <c r="F11" s="287"/>
      <c r="G11" s="371"/>
      <c r="H11" s="288"/>
      <c r="I11" s="396"/>
    </row>
    <row r="12" spans="1:9" ht="23.25" customHeight="1">
      <c r="A12" s="419" t="s">
        <v>643</v>
      </c>
      <c r="B12" s="420"/>
      <c r="C12" s="420"/>
      <c r="D12" s="420"/>
      <c r="E12" s="420"/>
      <c r="F12" s="420"/>
      <c r="G12" s="420"/>
      <c r="H12" s="420"/>
      <c r="I12" s="421"/>
    </row>
    <row r="13" spans="1:9" s="30" customFormat="1" ht="21" customHeight="1">
      <c r="A13" s="470" t="s">
        <v>911</v>
      </c>
      <c r="B13" s="471"/>
      <c r="C13" s="471"/>
      <c r="D13" s="471"/>
      <c r="E13" s="474" t="s">
        <v>644</v>
      </c>
      <c r="F13" s="474"/>
      <c r="G13" s="475"/>
      <c r="H13" s="476"/>
      <c r="I13" s="232" t="s">
        <v>867</v>
      </c>
    </row>
    <row r="14" spans="1:13" ht="21" customHeight="1">
      <c r="A14" s="472"/>
      <c r="B14" s="473"/>
      <c r="C14" s="473"/>
      <c r="D14" s="473"/>
      <c r="E14" s="477"/>
      <c r="F14" s="477"/>
      <c r="G14" s="478"/>
      <c r="H14" s="479"/>
      <c r="I14" s="230" t="s">
        <v>873</v>
      </c>
      <c r="M14" s="23"/>
    </row>
    <row r="15" spans="1:13" ht="31.5" customHeight="1">
      <c r="A15" s="480" t="s">
        <v>645</v>
      </c>
      <c r="B15" s="392" t="s">
        <v>872</v>
      </c>
      <c r="C15" s="392"/>
      <c r="D15" s="392"/>
      <c r="E15" s="392"/>
      <c r="F15" s="392"/>
      <c r="G15" s="392"/>
      <c r="H15" s="392"/>
      <c r="I15" s="392"/>
      <c r="M15" s="23"/>
    </row>
    <row r="16" spans="1:13" ht="31.5" customHeight="1">
      <c r="A16" s="480"/>
      <c r="B16" s="454" t="s">
        <v>874</v>
      </c>
      <c r="C16" s="454"/>
      <c r="D16" s="454"/>
      <c r="E16" s="454"/>
      <c r="F16" s="454"/>
      <c r="G16" s="454"/>
      <c r="H16" s="454"/>
      <c r="I16" s="454"/>
      <c r="M16" s="23"/>
    </row>
    <row r="17" spans="1:10" ht="31.5" customHeight="1">
      <c r="A17" s="480"/>
      <c r="B17" s="454"/>
      <c r="C17" s="454"/>
      <c r="D17" s="454"/>
      <c r="E17" s="454"/>
      <c r="F17" s="454"/>
      <c r="G17" s="454"/>
      <c r="H17" s="454"/>
      <c r="I17" s="454"/>
      <c r="J17" s="23"/>
    </row>
    <row r="18" spans="1:10" ht="31.5" customHeight="1">
      <c r="A18" s="480"/>
      <c r="B18" s="454" t="s">
        <v>842</v>
      </c>
      <c r="C18" s="454"/>
      <c r="D18" s="454"/>
      <c r="E18" s="454"/>
      <c r="F18" s="454"/>
      <c r="G18" s="454"/>
      <c r="H18" s="454"/>
      <c r="I18" s="454"/>
      <c r="J18" s="23"/>
    </row>
    <row r="19" spans="1:10" ht="31.5" customHeight="1">
      <c r="A19" s="480"/>
      <c r="B19" s="481"/>
      <c r="C19" s="482"/>
      <c r="D19" s="482"/>
      <c r="E19" s="482"/>
      <c r="F19" s="482"/>
      <c r="G19" s="482"/>
      <c r="H19" s="482"/>
      <c r="I19" s="483"/>
      <c r="J19" s="23"/>
    </row>
    <row r="20" spans="1:10" ht="31.5" customHeight="1">
      <c r="A20" s="480"/>
      <c r="B20" s="392"/>
      <c r="C20" s="392"/>
      <c r="D20" s="392"/>
      <c r="E20" s="392"/>
      <c r="F20" s="392"/>
      <c r="G20" s="392"/>
      <c r="H20" s="392"/>
      <c r="I20" s="392"/>
      <c r="J20" s="23"/>
    </row>
    <row r="21" spans="1:10" ht="31.5" customHeight="1">
      <c r="A21" s="480"/>
      <c r="B21" s="392"/>
      <c r="C21" s="392"/>
      <c r="D21" s="392"/>
      <c r="E21" s="392"/>
      <c r="F21" s="392"/>
      <c r="G21" s="392"/>
      <c r="H21" s="392"/>
      <c r="I21" s="392"/>
      <c r="J21" s="23"/>
    </row>
    <row r="22" spans="1:13" ht="31.5" customHeight="1">
      <c r="A22" s="480"/>
      <c r="B22" s="392"/>
      <c r="C22" s="392"/>
      <c r="D22" s="392"/>
      <c r="E22" s="392"/>
      <c r="F22" s="392"/>
      <c r="G22" s="392"/>
      <c r="H22" s="392"/>
      <c r="I22" s="392"/>
      <c r="M22" s="23"/>
    </row>
    <row r="23" spans="1:13" ht="31.5" customHeight="1">
      <c r="A23" s="192" t="s">
        <v>658</v>
      </c>
      <c r="B23" s="399">
        <f>I5</f>
        <v>0</v>
      </c>
      <c r="C23" s="400"/>
      <c r="D23" s="400"/>
      <c r="E23" s="114" t="s">
        <v>646</v>
      </c>
      <c r="F23" s="114"/>
      <c r="G23" s="114"/>
      <c r="H23" s="115"/>
      <c r="I23" s="116"/>
      <c r="M23" s="23"/>
    </row>
    <row r="24" ht="15.75">
      <c r="A24" s="22" t="s">
        <v>854</v>
      </c>
    </row>
    <row r="25" ht="15.75">
      <c r="A25" s="22" t="s">
        <v>856</v>
      </c>
    </row>
    <row r="26" spans="1:8" ht="15.75">
      <c r="A26" s="455" t="s">
        <v>857</v>
      </c>
      <c r="B26" s="455"/>
      <c r="C26" s="455"/>
      <c r="D26" s="455"/>
      <c r="E26" s="455"/>
      <c r="F26" s="455"/>
      <c r="G26" s="455"/>
      <c r="H26" s="455"/>
    </row>
    <row r="27" spans="1:8" ht="15.75">
      <c r="A27" s="455"/>
      <c r="B27" s="455"/>
      <c r="C27" s="455"/>
      <c r="D27" s="455"/>
      <c r="E27" s="455"/>
      <c r="F27" s="455"/>
      <c r="G27" s="455"/>
      <c r="H27" s="455"/>
    </row>
    <row r="28" ht="15.75">
      <c r="A28" s="22" t="s">
        <v>858</v>
      </c>
    </row>
    <row r="29" s="266" customFormat="1" ht="15.75">
      <c r="A29" s="266" t="s">
        <v>876</v>
      </c>
    </row>
    <row r="30" ht="15.75">
      <c r="A30" s="22" t="s">
        <v>875</v>
      </c>
    </row>
    <row r="31" ht="15.75">
      <c r="A31" s="22" t="s">
        <v>862</v>
      </c>
    </row>
  </sheetData>
  <sheetProtection/>
  <mergeCells count="36">
    <mergeCell ref="E13:H14"/>
    <mergeCell ref="A15:A22"/>
    <mergeCell ref="B15:I15"/>
    <mergeCell ref="B16:I16"/>
    <mergeCell ref="B21:I21"/>
    <mergeCell ref="B22:I22"/>
    <mergeCell ref="I8:I11"/>
    <mergeCell ref="A9:A10"/>
    <mergeCell ref="B23:D23"/>
    <mergeCell ref="A26:H27"/>
    <mergeCell ref="B17:I17"/>
    <mergeCell ref="B18:I18"/>
    <mergeCell ref="B19:I19"/>
    <mergeCell ref="B20:I20"/>
    <mergeCell ref="A12:I12"/>
    <mergeCell ref="A13:D14"/>
    <mergeCell ref="F8:H11"/>
    <mergeCell ref="A1:C1"/>
    <mergeCell ref="D1:E1"/>
    <mergeCell ref="A3:A4"/>
    <mergeCell ref="B3:D3"/>
    <mergeCell ref="E3:H3"/>
    <mergeCell ref="D11:E11"/>
    <mergeCell ref="B5:D5"/>
    <mergeCell ref="E5:H5"/>
    <mergeCell ref="A6:I6"/>
    <mergeCell ref="I3:I4"/>
    <mergeCell ref="B4:D4"/>
    <mergeCell ref="E4:H4"/>
    <mergeCell ref="F7:H7"/>
    <mergeCell ref="B9:B10"/>
    <mergeCell ref="C9:C10"/>
    <mergeCell ref="D9:E10"/>
    <mergeCell ref="C7:E7"/>
    <mergeCell ref="D8:E8"/>
    <mergeCell ref="A7:B7"/>
  </mergeCells>
  <printOptions/>
  <pageMargins left="0.2362204724409449" right="0.1968503937007874" top="0.8661417322834646" bottom="0.4330708661417323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3">
      <selection activeCell="A18" sqref="A18:H24"/>
    </sheetView>
  </sheetViews>
  <sheetFormatPr defaultColWidth="9.00390625" defaultRowHeight="16.5"/>
  <cols>
    <col min="1" max="1" width="7.25390625" style="22" customWidth="1"/>
    <col min="2" max="2" width="18.25390625" style="22" customWidth="1"/>
    <col min="3" max="3" width="11.625" style="22" customWidth="1"/>
    <col min="4" max="4" width="2.625" style="22" customWidth="1"/>
    <col min="5" max="5" width="7.125" style="22" customWidth="1"/>
    <col min="6" max="6" width="7.75390625" style="22" customWidth="1"/>
    <col min="7" max="7" width="9.875" style="22" customWidth="1"/>
    <col min="8" max="8" width="12.25390625" style="22" customWidth="1"/>
    <col min="9" max="9" width="21.50390625" style="22" customWidth="1"/>
    <col min="10" max="11" width="3.125" style="22" customWidth="1"/>
    <col min="12" max="12" width="4.50390625" style="22" customWidth="1"/>
    <col min="13" max="13" width="3.125" style="22" customWidth="1"/>
    <col min="14" max="14" width="3.75390625" style="22" customWidth="1"/>
    <col min="15" max="15" width="9.00390625" style="22" customWidth="1"/>
    <col min="16" max="16" width="3.625" style="22" customWidth="1"/>
    <col min="17" max="17" width="3.50390625" style="22" customWidth="1"/>
    <col min="18" max="18" width="2.625" style="22" customWidth="1"/>
    <col min="19" max="16384" width="9.00390625" style="22" customWidth="1"/>
  </cols>
  <sheetData>
    <row r="1" spans="1:9" s="20" customFormat="1" ht="19.5" customHeight="1">
      <c r="A1" s="335" t="s">
        <v>595</v>
      </c>
      <c r="B1" s="336"/>
      <c r="C1" s="336"/>
      <c r="D1" s="336"/>
      <c r="E1" s="336"/>
      <c r="F1" s="40"/>
      <c r="G1" s="40"/>
      <c r="H1" s="19"/>
      <c r="I1" s="97"/>
    </row>
    <row r="2" spans="1:19" ht="19.5" customHeight="1">
      <c r="A2" s="19" t="s">
        <v>596</v>
      </c>
      <c r="B2" s="40"/>
      <c r="C2" s="40"/>
      <c r="D2" s="40"/>
      <c r="E2" s="117"/>
      <c r="F2" s="41"/>
      <c r="G2" s="41"/>
      <c r="H2" s="21"/>
      <c r="I2" s="109" t="s">
        <v>597</v>
      </c>
      <c r="S2" s="23"/>
    </row>
    <row r="3" spans="1:9" s="24" customFormat="1" ht="15.75" customHeight="1">
      <c r="A3" s="337" t="s">
        <v>598</v>
      </c>
      <c r="B3" s="342" t="s">
        <v>599</v>
      </c>
      <c r="C3" s="343"/>
      <c r="D3" s="344"/>
      <c r="E3" s="345"/>
      <c r="F3" s="364" t="s">
        <v>1009</v>
      </c>
      <c r="G3" s="365"/>
      <c r="H3" s="366"/>
      <c r="I3" s="389" t="s">
        <v>600</v>
      </c>
    </row>
    <row r="4" spans="1:17" s="24" customFormat="1" ht="15.75" customHeight="1">
      <c r="A4" s="338"/>
      <c r="B4" s="346"/>
      <c r="C4" s="347"/>
      <c r="D4" s="348"/>
      <c r="E4" s="349"/>
      <c r="F4" s="367"/>
      <c r="G4" s="368"/>
      <c r="H4" s="369"/>
      <c r="I4" s="390"/>
      <c r="Q4" s="25"/>
    </row>
    <row r="5" spans="1:17" s="24" customFormat="1" ht="15.75" customHeight="1">
      <c r="A5" s="339"/>
      <c r="B5" s="309" t="s">
        <v>651</v>
      </c>
      <c r="C5" s="340"/>
      <c r="D5" s="340"/>
      <c r="E5" s="309" t="s">
        <v>794</v>
      </c>
      <c r="F5" s="333"/>
      <c r="G5" s="333"/>
      <c r="H5" s="334"/>
      <c r="I5" s="391"/>
      <c r="Q5" s="26"/>
    </row>
    <row r="6" spans="1:17" ht="67.5" customHeight="1">
      <c r="A6" s="103"/>
      <c r="B6" s="407" t="str">
        <f>VLOOKUP('代辦經費請購單'!F3,'科目簡表'!C5:E257,2,FALSE)</f>
        <v>應付代收款</v>
      </c>
      <c r="C6" s="408"/>
      <c r="D6" s="408"/>
      <c r="E6" s="464" t="s">
        <v>1024</v>
      </c>
      <c r="F6" s="377"/>
      <c r="G6" s="377"/>
      <c r="H6" s="378"/>
      <c r="I6" s="190">
        <v>233682</v>
      </c>
      <c r="Q6" s="27"/>
    </row>
    <row r="7" spans="1:9" ht="6.75" customHeight="1">
      <c r="A7" s="359"/>
      <c r="B7" s="359"/>
      <c r="C7" s="359"/>
      <c r="D7" s="359"/>
      <c r="E7" s="359"/>
      <c r="F7" s="359"/>
      <c r="G7" s="359"/>
      <c r="H7" s="359"/>
      <c r="I7" s="359"/>
    </row>
    <row r="8" spans="1:15" s="24" customFormat="1" ht="18" customHeight="1">
      <c r="A8" s="320" t="s">
        <v>601</v>
      </c>
      <c r="B8" s="321"/>
      <c r="C8" s="320" t="s">
        <v>602</v>
      </c>
      <c r="D8" s="321"/>
      <c r="E8" s="321"/>
      <c r="F8" s="321"/>
      <c r="G8" s="320" t="s">
        <v>603</v>
      </c>
      <c r="H8" s="321"/>
      <c r="I8" s="101" t="s">
        <v>604</v>
      </c>
      <c r="O8" s="350"/>
    </row>
    <row r="9" spans="1:15" s="24" customFormat="1" ht="37.5" customHeight="1">
      <c r="A9" s="111" t="s">
        <v>605</v>
      </c>
      <c r="B9" s="103"/>
      <c r="C9" s="110" t="s">
        <v>606</v>
      </c>
      <c r="D9" s="270"/>
      <c r="E9" s="333"/>
      <c r="F9" s="334"/>
      <c r="G9" s="322"/>
      <c r="H9" s="322"/>
      <c r="I9" s="322"/>
      <c r="O9" s="350"/>
    </row>
    <row r="10" spans="1:9" s="24" customFormat="1" ht="37.5" customHeight="1">
      <c r="A10" s="111" t="s">
        <v>427</v>
      </c>
      <c r="B10" s="103"/>
      <c r="C10" s="361" t="s">
        <v>659</v>
      </c>
      <c r="D10" s="270"/>
      <c r="E10" s="333"/>
      <c r="F10" s="334"/>
      <c r="G10" s="323"/>
      <c r="H10" s="323"/>
      <c r="I10" s="323"/>
    </row>
    <row r="11" spans="1:9" s="24" customFormat="1" ht="37.5" customHeight="1">
      <c r="A11" s="111" t="s">
        <v>428</v>
      </c>
      <c r="B11" s="103"/>
      <c r="C11" s="361"/>
      <c r="D11" s="362"/>
      <c r="E11" s="333"/>
      <c r="F11" s="334"/>
      <c r="G11" s="323"/>
      <c r="H11" s="323"/>
      <c r="I11" s="323"/>
    </row>
    <row r="12" spans="1:9" s="24" customFormat="1" ht="39.75" customHeight="1">
      <c r="A12" s="111" t="s">
        <v>607</v>
      </c>
      <c r="B12" s="103"/>
      <c r="C12" s="111" t="s">
        <v>607</v>
      </c>
      <c r="D12" s="270"/>
      <c r="E12" s="333"/>
      <c r="F12" s="334"/>
      <c r="G12" s="325"/>
      <c r="H12" s="325"/>
      <c r="I12" s="324"/>
    </row>
    <row r="13" spans="1:9" ht="23.25" customHeight="1">
      <c r="A13" s="319" t="s">
        <v>608</v>
      </c>
      <c r="B13" s="319"/>
      <c r="C13" s="319"/>
      <c r="D13" s="319"/>
      <c r="E13" s="319"/>
      <c r="F13" s="319"/>
      <c r="G13" s="319"/>
      <c r="H13" s="319"/>
      <c r="I13" s="319"/>
    </row>
    <row r="14" spans="1:9" s="30" customFormat="1" ht="15.75" customHeight="1">
      <c r="A14" s="353" t="s">
        <v>911</v>
      </c>
      <c r="B14" s="354"/>
      <c r="C14" s="354"/>
      <c r="D14" s="355"/>
      <c r="E14" s="355"/>
      <c r="F14" s="328" t="s">
        <v>419</v>
      </c>
      <c r="G14" s="329"/>
      <c r="H14" s="330"/>
      <c r="I14" s="233" t="s">
        <v>1025</v>
      </c>
    </row>
    <row r="15" spans="1:20" ht="15" customHeight="1">
      <c r="A15" s="356"/>
      <c r="B15" s="357"/>
      <c r="C15" s="357"/>
      <c r="D15" s="358"/>
      <c r="E15" s="358"/>
      <c r="F15" s="331"/>
      <c r="G15" s="331"/>
      <c r="H15" s="332"/>
      <c r="I15" s="234" t="s">
        <v>769</v>
      </c>
      <c r="T15" s="23"/>
    </row>
    <row r="16" spans="1:11" s="32" customFormat="1" ht="15.75" customHeight="1">
      <c r="A16" s="307" t="s">
        <v>609</v>
      </c>
      <c r="B16" s="326"/>
      <c r="C16" s="307" t="s">
        <v>610</v>
      </c>
      <c r="D16" s="385"/>
      <c r="E16" s="307" t="s">
        <v>611</v>
      </c>
      <c r="F16" s="307" t="s">
        <v>612</v>
      </c>
      <c r="G16" s="270" t="s">
        <v>613</v>
      </c>
      <c r="H16" s="282"/>
      <c r="I16" s="317" t="s">
        <v>614</v>
      </c>
      <c r="J16" s="31"/>
      <c r="K16" s="31"/>
    </row>
    <row r="17" spans="1:11" s="32" customFormat="1" ht="15.75" customHeight="1">
      <c r="A17" s="308"/>
      <c r="B17" s="327"/>
      <c r="C17" s="308"/>
      <c r="D17" s="386"/>
      <c r="E17" s="308"/>
      <c r="F17" s="308"/>
      <c r="G17" s="96" t="s">
        <v>615</v>
      </c>
      <c r="H17" s="112" t="s">
        <v>616</v>
      </c>
      <c r="I17" s="318"/>
      <c r="J17" s="31"/>
      <c r="K17" s="31"/>
    </row>
    <row r="18" spans="1:11" s="253" customFormat="1" ht="24.75" customHeight="1">
      <c r="A18" s="484" t="s">
        <v>1010</v>
      </c>
      <c r="B18" s="485"/>
      <c r="C18" s="313" t="s">
        <v>1011</v>
      </c>
      <c r="D18" s="314"/>
      <c r="E18" s="251" t="s">
        <v>1012</v>
      </c>
      <c r="F18" s="259">
        <v>1</v>
      </c>
      <c r="G18" s="260">
        <v>2850</v>
      </c>
      <c r="H18" s="95">
        <f aca="true" t="shared" si="0" ref="H18:H24">ROUND(F18*G18,0)</f>
        <v>2850</v>
      </c>
      <c r="I18" s="255"/>
      <c r="J18" s="252"/>
      <c r="K18" s="252"/>
    </row>
    <row r="19" spans="1:11" s="253" customFormat="1" ht="30.75" customHeight="1">
      <c r="A19" s="484" t="s">
        <v>1010</v>
      </c>
      <c r="B19" s="485"/>
      <c r="C19" s="313" t="s">
        <v>1013</v>
      </c>
      <c r="D19" s="314"/>
      <c r="E19" s="251" t="s">
        <v>1012</v>
      </c>
      <c r="F19" s="260">
        <v>1</v>
      </c>
      <c r="G19" s="251">
        <v>2950</v>
      </c>
      <c r="H19" s="95">
        <f t="shared" si="0"/>
        <v>2950</v>
      </c>
      <c r="I19" s="254"/>
      <c r="J19" s="252"/>
      <c r="K19" s="252"/>
    </row>
    <row r="20" spans="1:11" ht="24.75" customHeight="1">
      <c r="A20" s="484" t="s">
        <v>1014</v>
      </c>
      <c r="B20" s="485"/>
      <c r="C20" s="311" t="s">
        <v>1015</v>
      </c>
      <c r="D20" s="312"/>
      <c r="E20" s="251" t="s">
        <v>1016</v>
      </c>
      <c r="F20" s="261">
        <v>1</v>
      </c>
      <c r="G20" s="229">
        <v>9500</v>
      </c>
      <c r="H20" s="95">
        <f t="shared" si="0"/>
        <v>9500</v>
      </c>
      <c r="I20" s="106"/>
      <c r="J20" s="27"/>
      <c r="K20" s="27"/>
    </row>
    <row r="21" spans="1:16" ht="24.75" customHeight="1">
      <c r="A21" s="486" t="s">
        <v>1017</v>
      </c>
      <c r="B21" s="487"/>
      <c r="C21" s="311" t="s">
        <v>1018</v>
      </c>
      <c r="D21" s="312"/>
      <c r="E21" s="229" t="s">
        <v>1019</v>
      </c>
      <c r="F21" s="261">
        <v>1</v>
      </c>
      <c r="G21" s="229">
        <v>40000</v>
      </c>
      <c r="H21" s="95">
        <f t="shared" si="0"/>
        <v>40000</v>
      </c>
      <c r="I21" s="106"/>
      <c r="J21" s="27"/>
      <c r="K21" s="27"/>
      <c r="P21" s="27"/>
    </row>
    <row r="22" spans="1:12" ht="24.75" customHeight="1">
      <c r="A22" s="486" t="s">
        <v>1020</v>
      </c>
      <c r="B22" s="487"/>
      <c r="C22" s="311"/>
      <c r="D22" s="312"/>
      <c r="E22" s="229" t="s">
        <v>1021</v>
      </c>
      <c r="F22" s="229">
        <v>2</v>
      </c>
      <c r="G22" s="229">
        <v>650</v>
      </c>
      <c r="H22" s="95">
        <f t="shared" si="0"/>
        <v>1300</v>
      </c>
      <c r="I22" s="106"/>
      <c r="J22" s="26"/>
      <c r="K22" s="26"/>
      <c r="L22" s="26"/>
    </row>
    <row r="23" spans="1:11" ht="24.75" customHeight="1">
      <c r="A23" s="486" t="s">
        <v>1022</v>
      </c>
      <c r="B23" s="487"/>
      <c r="C23" s="311"/>
      <c r="D23" s="312"/>
      <c r="E23" s="229"/>
      <c r="F23" s="229"/>
      <c r="G23" s="229"/>
      <c r="H23" s="95">
        <f t="shared" si="0"/>
        <v>0</v>
      </c>
      <c r="I23" s="106"/>
      <c r="J23" s="27"/>
      <c r="K23" s="27"/>
    </row>
    <row r="24" spans="1:11" ht="24.75" customHeight="1">
      <c r="A24" s="486"/>
      <c r="B24" s="487"/>
      <c r="C24" s="311"/>
      <c r="D24" s="312"/>
      <c r="E24" s="229"/>
      <c r="F24" s="229"/>
      <c r="G24" s="229"/>
      <c r="H24" s="95">
        <f t="shared" si="0"/>
        <v>0</v>
      </c>
      <c r="I24" s="106"/>
      <c r="J24" s="27"/>
      <c r="K24" s="27"/>
    </row>
    <row r="25" spans="1:11" ht="24.75" customHeight="1">
      <c r="A25" s="309" t="s">
        <v>617</v>
      </c>
      <c r="B25" s="310"/>
      <c r="C25" s="315"/>
      <c r="D25" s="316"/>
      <c r="E25" s="96"/>
      <c r="F25" s="96"/>
      <c r="G25" s="96"/>
      <c r="H25" s="95">
        <f>SUM(H18:H24)</f>
        <v>56600</v>
      </c>
      <c r="I25" s="106"/>
      <c r="J25" s="27"/>
      <c r="K25" s="27"/>
    </row>
    <row r="26" spans="1:11" ht="24" customHeight="1">
      <c r="A26" s="272" t="s">
        <v>618</v>
      </c>
      <c r="B26" s="273"/>
      <c r="C26" s="273"/>
      <c r="D26" s="273"/>
      <c r="E26" s="273"/>
      <c r="F26" s="273"/>
      <c r="G26" s="268" t="s">
        <v>619</v>
      </c>
      <c r="H26" s="269"/>
      <c r="I26" s="235" t="s">
        <v>744</v>
      </c>
      <c r="J26" s="27"/>
      <c r="K26" s="27"/>
    </row>
    <row r="27" spans="1:11" ht="24" customHeight="1">
      <c r="A27" s="274" t="s">
        <v>1023</v>
      </c>
      <c r="B27" s="275"/>
      <c r="C27" s="275"/>
      <c r="D27" s="275"/>
      <c r="E27" s="275"/>
      <c r="F27" s="275"/>
      <c r="G27" s="268" t="s">
        <v>620</v>
      </c>
      <c r="H27" s="269"/>
      <c r="I27" s="234" t="s">
        <v>770</v>
      </c>
      <c r="J27" s="27"/>
      <c r="K27" s="27"/>
    </row>
    <row r="28" spans="1:11" s="29" customFormat="1" ht="24" customHeight="1">
      <c r="A28" s="276"/>
      <c r="B28" s="277"/>
      <c r="C28" s="277"/>
      <c r="D28" s="277"/>
      <c r="E28" s="277"/>
      <c r="F28" s="277"/>
      <c r="G28" s="268" t="s">
        <v>621</v>
      </c>
      <c r="H28" s="269"/>
      <c r="I28" s="231" t="s">
        <v>622</v>
      </c>
      <c r="J28" s="28"/>
      <c r="K28" s="28"/>
    </row>
    <row r="29" spans="1:9" s="29" customFormat="1" ht="19.5" customHeight="1">
      <c r="A29" s="270" t="s">
        <v>623</v>
      </c>
      <c r="B29" s="271"/>
      <c r="C29" s="270" t="s">
        <v>624</v>
      </c>
      <c r="D29" s="271"/>
      <c r="E29" s="271"/>
      <c r="F29" s="271"/>
      <c r="G29" s="281" t="s">
        <v>603</v>
      </c>
      <c r="H29" s="282"/>
      <c r="I29" s="98" t="s">
        <v>604</v>
      </c>
    </row>
    <row r="30" spans="1:9" s="20" customFormat="1" ht="13.5" customHeight="1">
      <c r="A30" s="295" t="s">
        <v>625</v>
      </c>
      <c r="B30" s="293"/>
      <c r="C30" s="104" t="s">
        <v>626</v>
      </c>
      <c r="D30" s="33"/>
      <c r="E30" s="33"/>
      <c r="F30" s="33"/>
      <c r="G30" s="283"/>
      <c r="H30" s="278"/>
      <c r="I30" s="278"/>
    </row>
    <row r="31" spans="1:9" s="20" customFormat="1" ht="13.5" customHeight="1">
      <c r="A31" s="296"/>
      <c r="B31" s="301"/>
      <c r="C31" s="34" t="s">
        <v>627</v>
      </c>
      <c r="D31" s="35"/>
      <c r="E31" s="35"/>
      <c r="F31" s="35"/>
      <c r="G31" s="284"/>
      <c r="H31" s="279"/>
      <c r="I31" s="279"/>
    </row>
    <row r="32" spans="1:9" s="20" customFormat="1" ht="13.5" customHeight="1">
      <c r="A32" s="296"/>
      <c r="B32" s="301"/>
      <c r="C32" s="105" t="s">
        <v>628</v>
      </c>
      <c r="D32" s="35"/>
      <c r="E32" s="35"/>
      <c r="F32" s="35"/>
      <c r="G32" s="284"/>
      <c r="H32" s="279"/>
      <c r="I32" s="279"/>
    </row>
    <row r="33" spans="1:9" s="29" customFormat="1" ht="15.75" customHeight="1">
      <c r="A33" s="296"/>
      <c r="B33" s="301"/>
      <c r="C33" s="372" t="s">
        <v>629</v>
      </c>
      <c r="D33" s="283"/>
      <c r="E33" s="302"/>
      <c r="F33" s="278"/>
      <c r="G33" s="284"/>
      <c r="H33" s="279"/>
      <c r="I33" s="279"/>
    </row>
    <row r="34" spans="1:9" s="29" customFormat="1" ht="25.5" customHeight="1">
      <c r="A34" s="297" t="s">
        <v>630</v>
      </c>
      <c r="B34" s="293"/>
      <c r="C34" s="373"/>
      <c r="D34" s="299"/>
      <c r="E34" s="300"/>
      <c r="F34" s="280"/>
      <c r="G34" s="285"/>
      <c r="H34" s="286"/>
      <c r="I34" s="279"/>
    </row>
    <row r="35" spans="1:9" s="29" customFormat="1" ht="39" customHeight="1">
      <c r="A35" s="298"/>
      <c r="B35" s="294"/>
      <c r="C35" s="108" t="s">
        <v>324</v>
      </c>
      <c r="D35" s="299"/>
      <c r="E35" s="300"/>
      <c r="F35" s="280"/>
      <c r="G35" s="287"/>
      <c r="H35" s="288"/>
      <c r="I35" s="280"/>
    </row>
  </sheetData>
  <sheetProtection/>
  <mergeCells count="63">
    <mergeCell ref="D9:F9"/>
    <mergeCell ref="C22:D22"/>
    <mergeCell ref="A18:B18"/>
    <mergeCell ref="A22:B22"/>
    <mergeCell ref="A16:B17"/>
    <mergeCell ref="A14:E15"/>
    <mergeCell ref="A19:B19"/>
    <mergeCell ref="C19:D19"/>
    <mergeCell ref="C21:D21"/>
    <mergeCell ref="I30:I35"/>
    <mergeCell ref="G29:H29"/>
    <mergeCell ref="G28:H28"/>
    <mergeCell ref="A27:F28"/>
    <mergeCell ref="C33:C34"/>
    <mergeCell ref="B34:B35"/>
    <mergeCell ref="A30:A33"/>
    <mergeCell ref="C29:F29"/>
    <mergeCell ref="B30:B33"/>
    <mergeCell ref="A29:B29"/>
    <mergeCell ref="O8:O9"/>
    <mergeCell ref="I16:I17"/>
    <mergeCell ref="A13:I13"/>
    <mergeCell ref="G8:H8"/>
    <mergeCell ref="I9:I12"/>
    <mergeCell ref="G9:H12"/>
    <mergeCell ref="F14:H15"/>
    <mergeCell ref="F16:F17"/>
    <mergeCell ref="G16:H16"/>
    <mergeCell ref="D12:F12"/>
    <mergeCell ref="A25:B25"/>
    <mergeCell ref="C20:D20"/>
    <mergeCell ref="C25:D25"/>
    <mergeCell ref="A20:B20"/>
    <mergeCell ref="C23:D23"/>
    <mergeCell ref="A24:B24"/>
    <mergeCell ref="A21:B21"/>
    <mergeCell ref="A23:B23"/>
    <mergeCell ref="B6:D6"/>
    <mergeCell ref="E6:H6"/>
    <mergeCell ref="C16:D17"/>
    <mergeCell ref="C18:D18"/>
    <mergeCell ref="E16:E17"/>
    <mergeCell ref="A7:I7"/>
    <mergeCell ref="A8:B8"/>
    <mergeCell ref="C8:F8"/>
    <mergeCell ref="C10:C11"/>
    <mergeCell ref="D10:F11"/>
    <mergeCell ref="A1:C1"/>
    <mergeCell ref="D1:E1"/>
    <mergeCell ref="A3:A5"/>
    <mergeCell ref="B3:E4"/>
    <mergeCell ref="B5:D5"/>
    <mergeCell ref="E5:H5"/>
    <mergeCell ref="I3:I5"/>
    <mergeCell ref="G30:H35"/>
    <mergeCell ref="A26:F26"/>
    <mergeCell ref="C24:D24"/>
    <mergeCell ref="D33:F34"/>
    <mergeCell ref="G26:H26"/>
    <mergeCell ref="G27:H27"/>
    <mergeCell ref="A34:A35"/>
    <mergeCell ref="D35:F35"/>
    <mergeCell ref="F3:H4"/>
  </mergeCells>
  <printOptions/>
  <pageMargins left="0.4" right="0.17" top="0.41" bottom="0.22" header="0.22" footer="0.2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E3" sqref="E3:H3"/>
    </sheetView>
  </sheetViews>
  <sheetFormatPr defaultColWidth="9.00390625" defaultRowHeight="16.5"/>
  <cols>
    <col min="1" max="1" width="7.625" style="22" customWidth="1"/>
    <col min="2" max="2" width="17.25390625" style="22" customWidth="1"/>
    <col min="3" max="3" width="6.625" style="22" customWidth="1"/>
    <col min="4" max="4" width="6.125" style="22" customWidth="1"/>
    <col min="5" max="5" width="12.125" style="22" customWidth="1"/>
    <col min="6" max="6" width="4.125" style="22" customWidth="1"/>
    <col min="7" max="7" width="8.25390625" style="22" customWidth="1"/>
    <col min="8" max="8" width="12.375" style="22" customWidth="1"/>
    <col min="9" max="9" width="23.125" style="22" customWidth="1"/>
    <col min="10" max="10" width="3.625" style="22" customWidth="1"/>
    <col min="11" max="11" width="2.625" style="22" customWidth="1"/>
    <col min="12" max="16384" width="9.00390625" style="22" customWidth="1"/>
  </cols>
  <sheetData>
    <row r="1" spans="1:9" s="20" customFormat="1" ht="15.75" customHeight="1">
      <c r="A1" s="428" t="s">
        <v>631</v>
      </c>
      <c r="B1" s="456"/>
      <c r="C1" s="456"/>
      <c r="D1" s="430"/>
      <c r="E1" s="430"/>
      <c r="F1" s="185"/>
      <c r="G1" s="45"/>
      <c r="H1" s="45"/>
      <c r="I1" s="45"/>
    </row>
    <row r="2" spans="1:12" ht="16.5" customHeight="1">
      <c r="A2" s="22" t="s">
        <v>632</v>
      </c>
      <c r="B2" s="41"/>
      <c r="C2" s="41"/>
      <c r="D2" s="41"/>
      <c r="E2" s="41"/>
      <c r="F2" s="41"/>
      <c r="G2" s="43"/>
      <c r="H2" s="43"/>
      <c r="I2" s="107" t="s">
        <v>633</v>
      </c>
      <c r="L2" s="23"/>
    </row>
    <row r="3" spans="1:9" s="24" customFormat="1" ht="24" customHeight="1">
      <c r="A3" s="393" t="s">
        <v>634</v>
      </c>
      <c r="B3" s="457" t="s">
        <v>635</v>
      </c>
      <c r="C3" s="394"/>
      <c r="D3" s="394"/>
      <c r="E3" s="458" t="s">
        <v>965</v>
      </c>
      <c r="F3" s="458"/>
      <c r="G3" s="459"/>
      <c r="H3" s="459"/>
      <c r="I3" s="457" t="s">
        <v>653</v>
      </c>
    </row>
    <row r="4" spans="1:9" s="24" customFormat="1" ht="23.25" customHeight="1">
      <c r="A4" s="393"/>
      <c r="B4" s="360" t="s">
        <v>649</v>
      </c>
      <c r="C4" s="460"/>
      <c r="D4" s="460"/>
      <c r="E4" s="453" t="s">
        <v>650</v>
      </c>
      <c r="F4" s="453"/>
      <c r="G4" s="396"/>
      <c r="H4" s="396"/>
      <c r="I4" s="457"/>
    </row>
    <row r="5" spans="1:9" s="24" customFormat="1" ht="60" customHeight="1">
      <c r="A5" s="186"/>
      <c r="B5" s="457" t="str">
        <f>VLOOKUP('代辦經費動支請示單'!E3,'科目簡表'!C5:E257,2,FALSE)</f>
        <v>應付代收款</v>
      </c>
      <c r="C5" s="460"/>
      <c r="D5" s="460"/>
      <c r="E5" s="464" t="s">
        <v>1026</v>
      </c>
      <c r="F5" s="465"/>
      <c r="G5" s="466"/>
      <c r="H5" s="467"/>
      <c r="I5" s="236">
        <v>233682</v>
      </c>
    </row>
    <row r="6" spans="1:9" ht="3" customHeight="1">
      <c r="A6" s="415"/>
      <c r="B6" s="340"/>
      <c r="C6" s="340"/>
      <c r="D6" s="340"/>
      <c r="E6" s="340"/>
      <c r="F6" s="340"/>
      <c r="G6" s="340"/>
      <c r="H6" s="340"/>
      <c r="I6" s="341"/>
    </row>
    <row r="7" spans="1:9" s="24" customFormat="1" ht="25.5" customHeight="1">
      <c r="A7" s="395" t="s">
        <v>636</v>
      </c>
      <c r="B7" s="395"/>
      <c r="C7" s="395" t="s">
        <v>637</v>
      </c>
      <c r="D7" s="395"/>
      <c r="E7" s="395"/>
      <c r="F7" s="320" t="s">
        <v>638</v>
      </c>
      <c r="G7" s="333"/>
      <c r="H7" s="334"/>
      <c r="I7" s="101" t="s">
        <v>639</v>
      </c>
    </row>
    <row r="8" spans="1:9" s="24" customFormat="1" ht="41.25" customHeight="1">
      <c r="A8" s="191" t="s">
        <v>426</v>
      </c>
      <c r="B8" s="99"/>
      <c r="C8" s="118" t="s">
        <v>640</v>
      </c>
      <c r="D8" s="450"/>
      <c r="E8" s="450"/>
      <c r="F8" s="435"/>
      <c r="G8" s="461"/>
      <c r="H8" s="452"/>
      <c r="I8" s="453"/>
    </row>
    <row r="9" spans="1:9" s="24" customFormat="1" ht="21.75" customHeight="1">
      <c r="A9" s="438" t="s">
        <v>900</v>
      </c>
      <c r="B9" s="468"/>
      <c r="C9" s="417" t="s">
        <v>710</v>
      </c>
      <c r="D9" s="450"/>
      <c r="E9" s="396"/>
      <c r="F9" s="462"/>
      <c r="G9" s="463"/>
      <c r="H9" s="286"/>
      <c r="I9" s="453"/>
    </row>
    <row r="10" spans="1:9" s="24" customFormat="1" ht="21" customHeight="1">
      <c r="A10" s="439"/>
      <c r="B10" s="469"/>
      <c r="C10" s="418"/>
      <c r="D10" s="396"/>
      <c r="E10" s="396"/>
      <c r="F10" s="285"/>
      <c r="G10" s="463"/>
      <c r="H10" s="286"/>
      <c r="I10" s="453"/>
    </row>
    <row r="11" spans="1:9" s="29" customFormat="1" ht="40.5" customHeight="1">
      <c r="A11" s="100" t="s">
        <v>641</v>
      </c>
      <c r="B11" s="101"/>
      <c r="C11" s="102" t="s">
        <v>642</v>
      </c>
      <c r="D11" s="395"/>
      <c r="E11" s="395"/>
      <c r="F11" s="287"/>
      <c r="G11" s="371"/>
      <c r="H11" s="288"/>
      <c r="I11" s="396"/>
    </row>
    <row r="12" spans="1:9" ht="23.25" customHeight="1">
      <c r="A12" s="419" t="s">
        <v>643</v>
      </c>
      <c r="B12" s="420"/>
      <c r="C12" s="420"/>
      <c r="D12" s="420"/>
      <c r="E12" s="420"/>
      <c r="F12" s="420"/>
      <c r="G12" s="420"/>
      <c r="H12" s="420"/>
      <c r="I12" s="421"/>
    </row>
    <row r="13" spans="1:9" s="30" customFormat="1" ht="21" customHeight="1">
      <c r="A13" s="470" t="s">
        <v>911</v>
      </c>
      <c r="B13" s="471"/>
      <c r="C13" s="471"/>
      <c r="D13" s="471"/>
      <c r="E13" s="474" t="s">
        <v>644</v>
      </c>
      <c r="F13" s="474"/>
      <c r="G13" s="475"/>
      <c r="H13" s="476"/>
      <c r="I13" s="232" t="s">
        <v>1033</v>
      </c>
    </row>
    <row r="14" spans="1:13" ht="21" customHeight="1">
      <c r="A14" s="472"/>
      <c r="B14" s="473"/>
      <c r="C14" s="473"/>
      <c r="D14" s="473"/>
      <c r="E14" s="477"/>
      <c r="F14" s="477"/>
      <c r="G14" s="478"/>
      <c r="H14" s="479"/>
      <c r="I14" s="230" t="s">
        <v>1034</v>
      </c>
      <c r="M14" s="23"/>
    </row>
    <row r="15" spans="1:13" ht="31.5" customHeight="1">
      <c r="A15" s="480" t="s">
        <v>899</v>
      </c>
      <c r="B15" s="493" t="s">
        <v>1027</v>
      </c>
      <c r="C15" s="493"/>
      <c r="D15" s="493"/>
      <c r="E15" s="493"/>
      <c r="F15" s="493"/>
      <c r="G15" s="493"/>
      <c r="H15" s="493"/>
      <c r="I15" s="493"/>
      <c r="M15" s="23"/>
    </row>
    <row r="16" spans="1:13" ht="31.5" customHeight="1">
      <c r="A16" s="480"/>
      <c r="B16" s="489" t="s">
        <v>1028</v>
      </c>
      <c r="C16" s="489"/>
      <c r="D16" s="489"/>
      <c r="E16" s="489"/>
      <c r="F16" s="489"/>
      <c r="G16" s="489"/>
      <c r="H16" s="489"/>
      <c r="I16" s="489"/>
      <c r="M16" s="23"/>
    </row>
    <row r="17" spans="1:10" ht="31.5" customHeight="1">
      <c r="A17" s="480"/>
      <c r="B17" s="454" t="s">
        <v>1029</v>
      </c>
      <c r="C17" s="454"/>
      <c r="D17" s="454"/>
      <c r="E17" s="454"/>
      <c r="F17" s="454"/>
      <c r="G17" s="454"/>
      <c r="H17" s="454"/>
      <c r="I17" s="454"/>
      <c r="J17" s="23"/>
    </row>
    <row r="18" spans="1:10" ht="31.5" customHeight="1">
      <c r="A18" s="480"/>
      <c r="B18" s="489" t="s">
        <v>1030</v>
      </c>
      <c r="C18" s="489"/>
      <c r="D18" s="489"/>
      <c r="E18" s="489"/>
      <c r="F18" s="489"/>
      <c r="G18" s="489"/>
      <c r="H18" s="489"/>
      <c r="I18" s="489"/>
      <c r="J18" s="23"/>
    </row>
    <row r="19" spans="1:10" ht="31.5" customHeight="1">
      <c r="A19" s="480"/>
      <c r="B19" s="490" t="s">
        <v>1031</v>
      </c>
      <c r="C19" s="491"/>
      <c r="D19" s="491"/>
      <c r="E19" s="491"/>
      <c r="F19" s="491"/>
      <c r="G19" s="491"/>
      <c r="H19" s="491"/>
      <c r="I19" s="492"/>
      <c r="J19" s="23"/>
    </row>
    <row r="20" spans="1:10" ht="31.5" customHeight="1">
      <c r="A20" s="480"/>
      <c r="B20" s="493" t="s">
        <v>1032</v>
      </c>
      <c r="C20" s="493"/>
      <c r="D20" s="493"/>
      <c r="E20" s="493"/>
      <c r="F20" s="493"/>
      <c r="G20" s="493"/>
      <c r="H20" s="493"/>
      <c r="I20" s="493"/>
      <c r="J20" s="23"/>
    </row>
    <row r="21" spans="1:10" ht="31.5" customHeight="1">
      <c r="A21" s="480"/>
      <c r="B21" s="493"/>
      <c r="C21" s="493"/>
      <c r="D21" s="493"/>
      <c r="E21" s="493"/>
      <c r="F21" s="493"/>
      <c r="G21" s="493"/>
      <c r="H21" s="493"/>
      <c r="I21" s="493"/>
      <c r="J21" s="23"/>
    </row>
    <row r="22" spans="1:13" ht="31.5" customHeight="1">
      <c r="A22" s="480"/>
      <c r="B22" s="392"/>
      <c r="C22" s="392"/>
      <c r="D22" s="392"/>
      <c r="E22" s="392"/>
      <c r="F22" s="392"/>
      <c r="G22" s="392"/>
      <c r="H22" s="392"/>
      <c r="I22" s="392"/>
      <c r="M22" s="23"/>
    </row>
    <row r="23" spans="1:13" ht="31.5" customHeight="1">
      <c r="A23" s="192" t="s">
        <v>658</v>
      </c>
      <c r="B23" s="399">
        <f>I5</f>
        <v>233682</v>
      </c>
      <c r="C23" s="400"/>
      <c r="D23" s="400"/>
      <c r="E23" s="114" t="s">
        <v>646</v>
      </c>
      <c r="F23" s="114"/>
      <c r="G23" s="114"/>
      <c r="H23" s="115"/>
      <c r="I23" s="116"/>
      <c r="M23" s="23"/>
    </row>
    <row r="24" spans="1:9" s="44" customFormat="1" ht="27.75" customHeight="1">
      <c r="A24" s="397" t="s">
        <v>647</v>
      </c>
      <c r="B24" s="398"/>
      <c r="C24" s="395" t="s">
        <v>637</v>
      </c>
      <c r="D24" s="395"/>
      <c r="E24" s="395"/>
      <c r="F24" s="320" t="s">
        <v>638</v>
      </c>
      <c r="G24" s="333"/>
      <c r="H24" s="334"/>
      <c r="I24" s="119" t="s">
        <v>648</v>
      </c>
    </row>
    <row r="25" spans="1:9" s="20" customFormat="1" ht="46.5" customHeight="1">
      <c r="A25" s="191" t="s">
        <v>656</v>
      </c>
      <c r="B25" s="101"/>
      <c r="C25" s="395"/>
      <c r="D25" s="396"/>
      <c r="E25" s="396"/>
      <c r="F25" s="488"/>
      <c r="G25" s="461"/>
      <c r="H25" s="452"/>
      <c r="I25" s="393"/>
    </row>
    <row r="26" spans="1:9" s="29" customFormat="1" ht="46.5" customHeight="1">
      <c r="A26" s="191" t="s">
        <v>657</v>
      </c>
      <c r="B26" s="101"/>
      <c r="C26" s="396"/>
      <c r="D26" s="396"/>
      <c r="E26" s="396"/>
      <c r="F26" s="287"/>
      <c r="G26" s="371"/>
      <c r="H26" s="288"/>
      <c r="I26" s="394"/>
    </row>
  </sheetData>
  <sheetProtection/>
  <mergeCells count="41">
    <mergeCell ref="A15:A22"/>
    <mergeCell ref="B16:I16"/>
    <mergeCell ref="B17:I17"/>
    <mergeCell ref="B18:I18"/>
    <mergeCell ref="B19:I19"/>
    <mergeCell ref="B15:I15"/>
    <mergeCell ref="B20:I20"/>
    <mergeCell ref="B21:I21"/>
    <mergeCell ref="B22:I22"/>
    <mergeCell ref="F8:H11"/>
    <mergeCell ref="D11:E11"/>
    <mergeCell ref="B5:D5"/>
    <mergeCell ref="E5:H5"/>
    <mergeCell ref="F7:H7"/>
    <mergeCell ref="B9:B10"/>
    <mergeCell ref="I25:I26"/>
    <mergeCell ref="C24:E24"/>
    <mergeCell ref="C25:E26"/>
    <mergeCell ref="B23:D23"/>
    <mergeCell ref="F24:H24"/>
    <mergeCell ref="F25:H26"/>
    <mergeCell ref="A24:B24"/>
    <mergeCell ref="A9:A10"/>
    <mergeCell ref="A13:D14"/>
    <mergeCell ref="A6:I6"/>
    <mergeCell ref="A7:B7"/>
    <mergeCell ref="C9:C10"/>
    <mergeCell ref="A12:I12"/>
    <mergeCell ref="E13:H14"/>
    <mergeCell ref="I8:I11"/>
    <mergeCell ref="D8:E8"/>
    <mergeCell ref="D9:E10"/>
    <mergeCell ref="I3:I4"/>
    <mergeCell ref="A1:C1"/>
    <mergeCell ref="D1:E1"/>
    <mergeCell ref="C7:E7"/>
    <mergeCell ref="A3:A4"/>
    <mergeCell ref="E3:H3"/>
    <mergeCell ref="B3:D3"/>
    <mergeCell ref="B4:D4"/>
    <mergeCell ref="E4:H4"/>
  </mergeCells>
  <printOptions/>
  <pageMargins left="0.2362204724409449" right="0.15748031496062992" top="0.8267716535433072" bottom="0.4330708661417323" header="0.5118110236220472" footer="0.35433070866141736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2022-07-01T06:28:27Z</cp:lastPrinted>
  <dcterms:created xsi:type="dcterms:W3CDTF">2004-11-01T07:43:18Z</dcterms:created>
  <dcterms:modified xsi:type="dcterms:W3CDTF">2023-04-18T07:33:16Z</dcterms:modified>
  <cp:category/>
  <cp:version/>
  <cp:contentType/>
  <cp:contentStatus/>
</cp:coreProperties>
</file>