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桌面\永續科文件\"/>
    </mc:Choice>
  </mc:AlternateContent>
  <xr:revisionPtr revIDLastSave="0" documentId="13_ncr:1_{5C0A252E-53B1-4A7D-9120-4D09189A68EE}" xr6:coauthVersionLast="36" xr6:coauthVersionMax="47" xr10:uidLastSave="{00000000-0000-0000-0000-000000000000}"/>
  <bookViews>
    <workbookView xWindow="0" yWindow="0" windowWidth="28800" windowHeight="11190" firstSheet="3" activeTab="8" xr2:uid="{00000000-000D-0000-FFFF-FFFF00000000}"/>
  </bookViews>
  <sheets>
    <sheet name="仁壽宮捐助成績優異獎學金" sheetId="3" r:id="rId1"/>
    <sheet name="社團發展發展經費" sheetId="1" r:id="rId2"/>
    <sheet name="李順來先生獎助學金" sheetId="2" r:id="rId3"/>
    <sheet name="許崑泰助學金" sheetId="4" r:id="rId4"/>
    <sheet name="捐款-歸仁後市愛心協會急難救助金" sheetId="5" r:id="rId5"/>
    <sheet name="捐款-書法教學用" sheetId="6" r:id="rId6"/>
    <sheet name="捐款-特殊教育用" sheetId="7" r:id="rId7"/>
    <sheet name="捐款-新冠肺炎用" sheetId="8" r:id="rId8"/>
    <sheet name="捐款-提升教學品質及改善設備環境" sheetId="9" r:id="rId9"/>
  </sheets>
  <calcPr calcId="191029"/>
</workbook>
</file>

<file path=xl/calcChain.xml><?xml version="1.0" encoding="utf-8"?>
<calcChain xmlns="http://schemas.openxmlformats.org/spreadsheetml/2006/main">
  <c r="F20" i="9" l="1"/>
  <c r="E20" i="9"/>
  <c r="G5" i="9"/>
  <c r="G6" i="9" s="1"/>
  <c r="G7" i="9" s="1"/>
  <c r="G8" i="9" s="1"/>
  <c r="G9" i="9" s="1"/>
  <c r="G10" i="9" s="1"/>
  <c r="G11" i="9" s="1"/>
  <c r="G12" i="9" s="1"/>
  <c r="F20" i="8"/>
  <c r="C3" i="8" s="1"/>
  <c r="E20" i="8"/>
  <c r="G5" i="8"/>
  <c r="G6" i="8" s="1"/>
  <c r="G10" i="7"/>
  <c r="G8" i="7"/>
  <c r="G9" i="7" s="1"/>
  <c r="F20" i="7"/>
  <c r="E20" i="7"/>
  <c r="G5" i="7"/>
  <c r="G6" i="7" s="1"/>
  <c r="G7" i="7" s="1"/>
  <c r="G5" i="6"/>
  <c r="G6" i="6" s="1"/>
  <c r="G7" i="6" s="1"/>
  <c r="F20" i="6"/>
  <c r="E20" i="6"/>
  <c r="G20" i="9" l="1"/>
  <c r="G3" i="9" s="1"/>
  <c r="C3" i="9"/>
  <c r="G20" i="8"/>
  <c r="G3" i="8" s="1"/>
  <c r="G20" i="7"/>
  <c r="G3" i="7" s="1"/>
  <c r="C3" i="7"/>
  <c r="G20" i="6"/>
  <c r="G3" i="6" s="1"/>
  <c r="C3" i="6"/>
  <c r="G7" i="4"/>
  <c r="G8" i="4" s="1"/>
  <c r="G9" i="4" s="1"/>
  <c r="G10" i="4" s="1"/>
  <c r="G11" i="4" s="1"/>
  <c r="G12" i="4" s="1"/>
  <c r="G13" i="4" s="1"/>
  <c r="G6" i="4"/>
  <c r="G7" i="3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7" i="2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F20" i="5" l="1"/>
  <c r="C3" i="5" s="1"/>
  <c r="E20" i="5"/>
  <c r="G5" i="5"/>
  <c r="G6" i="5" s="1"/>
  <c r="G7" i="5" s="1"/>
  <c r="F34" i="4"/>
  <c r="C3" i="4" s="1"/>
  <c r="E34" i="4"/>
  <c r="G5" i="3"/>
  <c r="G6" i="3" s="1"/>
  <c r="F20" i="3"/>
  <c r="E20" i="3"/>
  <c r="G6" i="2"/>
  <c r="F20" i="2"/>
  <c r="E20" i="2"/>
  <c r="E9" i="1"/>
  <c r="F9" i="1"/>
  <c r="C3" i="1" s="1"/>
  <c r="G34" i="4" l="1"/>
  <c r="G3" i="4" s="1"/>
  <c r="G20" i="3"/>
  <c r="G3" i="3" s="1"/>
  <c r="G20" i="2"/>
  <c r="G3" i="2" s="1"/>
  <c r="C3" i="2"/>
  <c r="G20" i="5"/>
  <c r="G3" i="5" s="1"/>
  <c r="C3" i="3"/>
  <c r="G9" i="1"/>
  <c r="G3" i="1" s="1"/>
</calcChain>
</file>

<file path=xl/sharedStrings.xml><?xml version="1.0" encoding="utf-8"?>
<sst xmlns="http://schemas.openxmlformats.org/spreadsheetml/2006/main" count="164" uniqueCount="77">
  <si>
    <r>
      <rPr>
        <sz val="11"/>
        <color rgb="FFFF0000"/>
        <rFont val="細明體_HKSCS"/>
        <family val="1"/>
      </rPr>
      <t>(上期結轉)</t>
    </r>
  </si>
  <si>
    <t>日期(112年)</t>
    <phoneticPr fontId="9" type="noConversion"/>
  </si>
  <si>
    <t>支出</t>
    <phoneticPr fontId="9" type="noConversion"/>
  </si>
  <si>
    <t>餘額</t>
    <phoneticPr fontId="9" type="noConversion"/>
  </si>
  <si>
    <t>摘                                                                             要</t>
    <phoneticPr fontId="9" type="noConversion"/>
  </si>
  <si>
    <r>
      <rPr>
        <sz val="12"/>
        <color rgb="FFFF0000"/>
        <rFont val="標楷體"/>
        <family val="4"/>
        <charset val="136"/>
      </rPr>
      <t>(上期結轉)</t>
    </r>
  </si>
  <si>
    <t>合計</t>
    <phoneticPr fontId="9" type="noConversion"/>
  </si>
  <si>
    <t>編號</t>
    <phoneticPr fontId="14" type="noConversion"/>
  </si>
  <si>
    <t>收入</t>
    <phoneticPr fontId="14" type="noConversion"/>
  </si>
  <si>
    <r>
      <t>112年度向會員或所屬人員募集、接受其主動捐贈或接受外界主動捐贈</t>
    </r>
    <r>
      <rPr>
        <b/>
        <u/>
        <sz val="15"/>
        <color rgb="FF000000"/>
        <rFont val="標楷體1"/>
        <charset val="136"/>
      </rPr>
      <t>經費</t>
    </r>
    <r>
      <rPr>
        <sz val="15"/>
        <color rgb="FF000000"/>
        <rFont val="標楷體"/>
        <family val="4"/>
        <charset val="136"/>
      </rPr>
      <t>收支明細表</t>
    </r>
    <phoneticPr fontId="14" type="noConversion"/>
  </si>
  <si>
    <t>總收入：</t>
  </si>
  <si>
    <t>帳戶餘額：</t>
    <phoneticPr fontId="14" type="noConversion"/>
  </si>
  <si>
    <r>
      <rPr>
        <sz val="11"/>
        <color rgb="FFFF0000"/>
        <rFont val="新細明體"/>
        <family val="1"/>
      </rPr>
      <t>(上期結轉)</t>
    </r>
  </si>
  <si>
    <t>收112年仁壽宮捐助本校社團發展經費</t>
    <phoneticPr fontId="14" type="noConversion"/>
  </si>
  <si>
    <t>校名：臺南市歸仁區紅瓦厝國民小學</t>
    <phoneticPr fontId="14" type="noConversion"/>
  </si>
  <si>
    <t>總支出：16,196</t>
    <phoneticPr fontId="14" type="noConversion"/>
  </si>
  <si>
    <t>支111學年度第1學期第2次評量成績進步獎勵金（正豐）</t>
    <phoneticPr fontId="9" type="noConversion"/>
  </si>
  <si>
    <t>支111學年度第2學期第1次評量成績進步獎勵金（正豐）</t>
    <phoneticPr fontId="9" type="noConversion"/>
  </si>
  <si>
    <t>支111學年度第2學期第2次評量成績進步獎勵金（正豐）</t>
    <phoneticPr fontId="9" type="noConversion"/>
  </si>
  <si>
    <t>支111學年度第2次評量成績進步獎勵金（正豐）</t>
    <phoneticPr fontId="9" type="noConversion"/>
  </si>
  <si>
    <t>總支出：3,770</t>
    <phoneticPr fontId="14" type="noConversion"/>
  </si>
  <si>
    <t>扶助計畫名稱：社團發展發展經費</t>
    <phoneticPr fontId="14" type="noConversion"/>
  </si>
  <si>
    <t>扶助計畫名稱：李順來先生獎助學金</t>
    <phoneticPr fontId="14" type="noConversion"/>
  </si>
  <si>
    <t>扶助計畫名稱：仁壽宮捐助成績優異獎學金</t>
    <phoneticPr fontId="14" type="noConversion"/>
  </si>
  <si>
    <t>支111學年度第1學期第2次評量成績優異學生獎勵金（正豐）</t>
    <phoneticPr fontId="9" type="noConversion"/>
  </si>
  <si>
    <t>收112年仁壽宮捐助本校獎助學金</t>
    <phoneticPr fontId="9" type="noConversion"/>
  </si>
  <si>
    <t>支111學年度第2學期第1次評量成績優異學生獎勵金（正豐）</t>
    <phoneticPr fontId="9" type="noConversion"/>
  </si>
  <si>
    <t>支111學年度第2學期第2次評量成績及學習總成績優異學生獎勵金（正豐）</t>
    <phoneticPr fontId="9" type="noConversion"/>
  </si>
  <si>
    <t>支111學年度第2學期學習領域總成績優異學生獎勵金（正豐）</t>
    <phoneticPr fontId="9" type="noConversion"/>
  </si>
  <si>
    <t>支111學年度第2學期第2次評量成績優異學生獎勵金（正豐）</t>
    <phoneticPr fontId="9" type="noConversion"/>
  </si>
  <si>
    <t>支112學年度第1學期第1次評量成績優異學生獎勵金（正豐）</t>
    <phoneticPr fontId="9" type="noConversion"/>
  </si>
  <si>
    <t>扶助計畫名稱：許崑泰助學金</t>
    <phoneticPr fontId="14" type="noConversion"/>
  </si>
  <si>
    <t>總支出：30,880</t>
    <phoneticPr fontId="14" type="noConversion"/>
  </si>
  <si>
    <t>收許崑泰捐贈助學金</t>
    <phoneticPr fontId="9" type="noConversion"/>
  </si>
  <si>
    <t>支許崑泰社會福利公益信託補助501江*毅112年2-3月課輔安親費用</t>
    <phoneticPr fontId="9" type="noConversion"/>
  </si>
  <si>
    <t>支許崑泰社會福利公益信託補助602鄭*安112年3月課輔安親費用</t>
    <phoneticPr fontId="9" type="noConversion"/>
  </si>
  <si>
    <t>支許崑泰社會福利公益信託補助602鄭*安111年8-12月課輔安親費用（領現轉發）</t>
    <phoneticPr fontId="9" type="noConversion"/>
  </si>
  <si>
    <t>支許崑泰社會福利公益信託補助501江*毅112年4-5月課輔安親費用（領現轉發）</t>
    <phoneticPr fontId="9" type="noConversion"/>
  </si>
  <si>
    <t>收許崑泰弱勢助學金</t>
    <phoneticPr fontId="9" type="noConversion"/>
  </si>
  <si>
    <t>支許崑泰社會福利公益信託補助501江*毅112年6-9月課輔安親費用（領現發放）</t>
    <phoneticPr fontId="9" type="noConversion"/>
  </si>
  <si>
    <t>支許崑泰社會福利公益信託補助501江*毅112年10-11月課輔安親費用（領現發放）</t>
    <phoneticPr fontId="9" type="noConversion"/>
  </si>
  <si>
    <t>總支出：43,744</t>
    <phoneticPr fontId="14" type="noConversion"/>
  </si>
  <si>
    <t>扶助計畫名稱：歸仁後市愛心協會急難救助金</t>
    <phoneticPr fontId="14" type="noConversion"/>
  </si>
  <si>
    <t>支502學童蔡*芳急難救助金(領現轉發)</t>
    <phoneticPr fontId="9" type="noConversion"/>
  </si>
  <si>
    <t>收歸仁後市愛心協會捐贈本校急難救助金</t>
    <phoneticPr fontId="9" type="noConversion"/>
  </si>
  <si>
    <t>總支出：3,715</t>
    <phoneticPr fontId="14" type="noConversion"/>
  </si>
  <si>
    <t>扶助計畫名稱：書法教學用</t>
    <phoneticPr fontId="14" type="noConversion"/>
  </si>
  <si>
    <t>總支出：805</t>
    <phoneticPr fontId="14" type="noConversion"/>
  </si>
  <si>
    <t>扶助計畫名稱：特殊教育用</t>
    <phoneticPr fontId="14" type="noConversion"/>
  </si>
  <si>
    <t>將112年6月特助員健保補充保費不足數存入</t>
    <phoneticPr fontId="9" type="noConversion"/>
  </si>
  <si>
    <t>支學習中心置物櫃、會議桌不足款（正陽）</t>
    <phoneticPr fontId="9" type="noConversion"/>
  </si>
  <si>
    <t>收楊秀菊捐款提供特教（學習中心）使用</t>
    <phoneticPr fontId="9" type="noConversion"/>
  </si>
  <si>
    <t>收三星社會福利慈善事業基金會捐款提供特教（學習中心）使用</t>
    <phoneticPr fontId="9" type="noConversion"/>
  </si>
  <si>
    <t>總支出：12,453</t>
    <phoneticPr fontId="14" type="noConversion"/>
  </si>
  <si>
    <t>扶助計畫名稱：新冠肺炎用</t>
    <phoneticPr fontId="14" type="noConversion"/>
  </si>
  <si>
    <t>總支出：142</t>
    <phoneticPr fontId="14" type="noConversion"/>
  </si>
  <si>
    <t>扶助計畫名稱：提升教學品質及改善設備環境</t>
    <phoneticPr fontId="14" type="noConversion"/>
  </si>
  <si>
    <t>支自然教室大電視（琠石）</t>
    <phoneticPr fontId="9" type="noConversion"/>
  </si>
  <si>
    <t>付監視器主機（含硬碟）（南商）</t>
    <phoneticPr fontId="9" type="noConversion"/>
  </si>
  <si>
    <t>總支出：61,740</t>
    <phoneticPr fontId="14" type="noConversion"/>
  </si>
  <si>
    <t>摘                               要</t>
    <phoneticPr fontId="9" type="noConversion"/>
  </si>
  <si>
    <t>摘                                        要</t>
    <phoneticPr fontId="9" type="noConversion"/>
  </si>
  <si>
    <t>摘                                 要</t>
    <phoneticPr fontId="9" type="noConversion"/>
  </si>
  <si>
    <t>摘                                    要</t>
    <phoneticPr fontId="9" type="noConversion"/>
  </si>
  <si>
    <t>摘                          要</t>
    <phoneticPr fontId="9" type="noConversion"/>
  </si>
  <si>
    <t>摘                                  要</t>
    <phoneticPr fontId="9" type="noConversion"/>
  </si>
  <si>
    <t>支112年8月直笛外聘教師鐘點費（鄭*音）</t>
    <phoneticPr fontId="14" type="noConversion"/>
  </si>
  <si>
    <t>支112年10-11月直笛外聘教師鐘點費（宋*瑀）</t>
    <phoneticPr fontId="14" type="noConversion"/>
  </si>
  <si>
    <t>支112年度第1次原住民族語言能力認證測驗學生獎勵金（許*婷代墊）</t>
    <phoneticPr fontId="9" type="noConversion"/>
  </si>
  <si>
    <t>支111學年度第2學期書法教育書法課程用品-朱墨等（陳*添代墊）</t>
    <phoneticPr fontId="9" type="noConversion"/>
  </si>
  <si>
    <t>支學習中心電子防潮箱、液晶小黑板（黃*齊代墊）</t>
    <phoneticPr fontId="9" type="noConversion"/>
  </si>
  <si>
    <t>支防疫消毒用漂白水（李*瑱代墊）</t>
    <phoneticPr fontId="9" type="noConversion"/>
  </si>
  <si>
    <t>收李*香捐款本校校務發展基金-供提升教學品質及改善設備環境</t>
    <phoneticPr fontId="9" type="noConversion"/>
  </si>
  <si>
    <t>支舞蹈班外套（温*誠代墊）</t>
    <phoneticPr fontId="9" type="noConversion"/>
  </si>
  <si>
    <t>支112學年度教育優先區親職教育講師交通費-11/10駱*如</t>
    <phoneticPr fontId="9" type="noConversion"/>
  </si>
  <si>
    <t>支112年度10-11月直笛外聘教師鐘點費（宋*瑀）</t>
    <phoneticPr fontId="9" type="noConversion"/>
  </si>
  <si>
    <t>收陳*戎捐款本校校務發展基金-供提升教學品質及改善設備環境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</si>
</sst>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;[Red]00"/>
    <numFmt numFmtId="177" formatCode="#,##0;[Red]#,##0"/>
    <numFmt numFmtId="178" formatCode="00"/>
  </numFmts>
  <fonts count="16">
    <font>
      <sz val="10"/>
      <color rgb="FF000000"/>
      <name val="Times New Roman"/>
      <charset val="204"/>
    </font>
    <font>
      <sz val="11"/>
      <color rgb="FFFF0000"/>
      <name val="新細明體"/>
      <family val="2"/>
    </font>
    <font>
      <sz val="11"/>
      <name val="新細明體"/>
      <family val="1"/>
      <charset val="136"/>
    </font>
    <font>
      <sz val="11"/>
      <name val="細明體_HKSCS"/>
      <family val="1"/>
      <charset val="136"/>
    </font>
    <font>
      <sz val="11"/>
      <color rgb="FF000000"/>
      <name val="新細明體"/>
      <family val="2"/>
    </font>
    <font>
      <sz val="11"/>
      <color rgb="FFFF0000"/>
      <name val="新細明體"/>
      <family val="1"/>
    </font>
    <font>
      <sz val="11"/>
      <color rgb="FFFF0000"/>
      <name val="細明體_HKSCS"/>
      <family val="1"/>
    </font>
    <font>
      <sz val="11"/>
      <name val="細明體_HKSCS"/>
      <family val="1"/>
    </font>
    <font>
      <sz val="11"/>
      <name val="新細明體"/>
      <family val="1"/>
    </font>
    <font>
      <sz val="9"/>
      <name val="細明體"/>
      <family val="3"/>
      <charset val="136"/>
    </font>
    <font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5"/>
      <color rgb="FF000000"/>
      <name val="標楷體"/>
      <family val="4"/>
      <charset val="136"/>
    </font>
    <font>
      <sz val="9"/>
      <name val="新細明體"/>
      <family val="1"/>
      <charset val="136"/>
    </font>
    <font>
      <b/>
      <u/>
      <sz val="15"/>
      <color rgb="FF000000"/>
      <name val="標楷體1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left" vertical="top"/>
    </xf>
    <xf numFmtId="176" fontId="1" fillId="0" borderId="1" xfId="0" applyNumberFormat="1" applyFont="1" applyBorder="1" applyAlignment="1">
      <alignment horizontal="center" vertical="top" shrinkToFi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177" fontId="1" fillId="0" borderId="1" xfId="0" applyNumberFormat="1" applyFont="1" applyBorder="1" applyAlignment="1">
      <alignment horizontal="right" vertical="top" shrinkToFit="1"/>
    </xf>
    <xf numFmtId="3" fontId="4" fillId="0" borderId="1" xfId="0" applyNumberFormat="1" applyFont="1" applyBorder="1" applyAlignment="1">
      <alignment horizontal="right" vertical="top" shrinkToFit="1"/>
    </xf>
    <xf numFmtId="178" fontId="4" fillId="0" borderId="1" xfId="0" applyNumberFormat="1" applyFont="1" applyBorder="1" applyAlignment="1">
      <alignment horizontal="center" vertical="top" shrinkToFit="1"/>
    </xf>
    <xf numFmtId="1" fontId="4" fillId="0" borderId="1" xfId="0" applyNumberFormat="1" applyFont="1" applyBorder="1" applyAlignment="1">
      <alignment horizontal="center" vertical="top" shrinkToFit="1"/>
    </xf>
    <xf numFmtId="176" fontId="12" fillId="0" borderId="1" xfId="0" applyNumberFormat="1" applyFont="1" applyBorder="1" applyAlignment="1">
      <alignment horizontal="center" vertical="top" shrinkToFi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wrapText="1"/>
    </xf>
    <xf numFmtId="177" fontId="12" fillId="0" borderId="1" xfId="0" applyNumberFormat="1" applyFont="1" applyBorder="1" applyAlignment="1">
      <alignment horizontal="right" vertical="top" shrinkToFit="1"/>
    </xf>
    <xf numFmtId="178" fontId="10" fillId="0" borderId="1" xfId="0" applyNumberFormat="1" applyFont="1" applyBorder="1" applyAlignment="1">
      <alignment horizontal="center" vertical="top" shrinkToFit="1"/>
    </xf>
    <xf numFmtId="1" fontId="10" fillId="0" borderId="1" xfId="0" applyNumberFormat="1" applyFont="1" applyBorder="1" applyAlignment="1">
      <alignment horizontal="center" vertical="top" shrinkToFit="1"/>
    </xf>
    <xf numFmtId="3" fontId="10" fillId="0" borderId="1" xfId="0" applyNumberFormat="1" applyFont="1" applyBorder="1" applyAlignment="1">
      <alignment horizontal="right" vertical="top" shrinkToFit="1"/>
    </xf>
    <xf numFmtId="0" fontId="10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 indent="4"/>
    </xf>
    <xf numFmtId="0" fontId="11" fillId="0" borderId="1" xfId="0" applyFont="1" applyBorder="1" applyAlignment="1">
      <alignment horizontal="left" vertical="top" wrapText="1" indent="3"/>
    </xf>
    <xf numFmtId="0" fontId="11" fillId="0" borderId="1" xfId="0" applyFont="1" applyBorder="1" applyAlignment="1">
      <alignment horizontal="center" vertical="top" wrapText="1"/>
    </xf>
    <xf numFmtId="3" fontId="10" fillId="0" borderId="1" xfId="0" applyNumberFormat="1" applyFont="1" applyBorder="1" applyAlignment="1">
      <alignment horizontal="right" vertical="top" wrapText="1"/>
    </xf>
    <xf numFmtId="177" fontId="10" fillId="0" borderId="1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/>
    </xf>
    <xf numFmtId="0" fontId="10" fillId="0" borderId="1" xfId="0" applyFont="1" applyBorder="1" applyAlignment="1">
      <alignment horizontal="right" vertical="top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77" fontId="0" fillId="0" borderId="0" xfId="0" applyNumberFormat="1" applyAlignment="1">
      <alignment horizontal="left" vertical="top"/>
    </xf>
    <xf numFmtId="0" fontId="10" fillId="0" borderId="0" xfId="0" applyFont="1" applyAlignment="1">
      <alignment horizontal="right" vertical="center"/>
    </xf>
    <xf numFmtId="177" fontId="0" fillId="0" borderId="0" xfId="0" applyNumberFormat="1" applyAlignment="1">
      <alignment horizontal="right" vertical="top"/>
    </xf>
    <xf numFmtId="1" fontId="4" fillId="0" borderId="1" xfId="0" applyNumberFormat="1" applyFont="1" applyBorder="1" applyAlignment="1">
      <alignment horizontal="right" vertical="top" shrinkToFit="1"/>
    </xf>
    <xf numFmtId="3" fontId="0" fillId="0" borderId="0" xfId="0" applyNumberFormat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top" wrapText="1" indent="1"/>
    </xf>
    <xf numFmtId="0" fontId="11" fillId="0" borderId="3" xfId="0" applyFont="1" applyBorder="1" applyAlignment="1">
      <alignment horizontal="left" vertical="top" wrapText="1" inden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65BE7-E8F9-4DD2-91E4-54458BC3DE09}">
  <dimension ref="A1:G20"/>
  <sheetViews>
    <sheetView workbookViewId="0">
      <selection activeCell="N26" sqref="N26"/>
    </sheetView>
  </sheetViews>
  <sheetFormatPr defaultRowHeight="12.75"/>
  <cols>
    <col min="1" max="1" width="4.83203125" customWidth="1"/>
    <col min="2" max="2" width="5.83203125" customWidth="1"/>
    <col min="3" max="3" width="8.83203125" customWidth="1"/>
    <col min="4" max="4" width="88.6640625" customWidth="1"/>
    <col min="5" max="5" width="15.1640625" customWidth="1"/>
    <col min="6" max="6" width="16.1640625" customWidth="1"/>
    <col min="7" max="7" width="15.1640625" customWidth="1"/>
  </cols>
  <sheetData>
    <row r="1" spans="1:7" ht="16.350000000000001" customHeight="1">
      <c r="A1" s="34" t="s">
        <v>9</v>
      </c>
      <c r="B1" s="34"/>
      <c r="C1" s="34"/>
      <c r="D1" s="34"/>
      <c r="E1" s="34"/>
      <c r="F1" s="34"/>
      <c r="G1" s="34"/>
    </row>
    <row r="2" spans="1:7" ht="16.350000000000001" customHeight="1">
      <c r="A2" s="23" t="s">
        <v>14</v>
      </c>
      <c r="B2" s="24"/>
      <c r="C2" s="25"/>
      <c r="E2" s="25" t="s">
        <v>23</v>
      </c>
    </row>
    <row r="3" spans="1:7" ht="16.350000000000001" customHeight="1">
      <c r="A3" s="35" t="s">
        <v>10</v>
      </c>
      <c r="B3" s="35"/>
      <c r="C3" s="28">
        <f>F20</f>
        <v>39150</v>
      </c>
      <c r="D3" s="25" t="s">
        <v>32</v>
      </c>
      <c r="F3" s="27" t="s">
        <v>11</v>
      </c>
      <c r="G3" s="28">
        <f>G20</f>
        <v>8270</v>
      </c>
    </row>
    <row r="4" spans="1:7" ht="21" customHeight="1">
      <c r="A4" s="15" t="s">
        <v>7</v>
      </c>
      <c r="B4" s="36" t="s">
        <v>1</v>
      </c>
      <c r="C4" s="37"/>
      <c r="D4" s="16" t="s">
        <v>65</v>
      </c>
      <c r="E4" s="17" t="s">
        <v>2</v>
      </c>
      <c r="F4" s="10" t="s">
        <v>8</v>
      </c>
      <c r="G4" s="18" t="s">
        <v>3</v>
      </c>
    </row>
    <row r="5" spans="1:7" ht="21" customHeight="1">
      <c r="A5" s="15">
        <v>1</v>
      </c>
      <c r="B5" s="8">
        <v>1</v>
      </c>
      <c r="C5" s="8">
        <v>1</v>
      </c>
      <c r="D5" s="9" t="s">
        <v>5</v>
      </c>
      <c r="E5" s="10"/>
      <c r="F5" s="11">
        <v>9150</v>
      </c>
      <c r="G5" s="11">
        <f>F5</f>
        <v>9150</v>
      </c>
    </row>
    <row r="6" spans="1:7" ht="20.100000000000001" customHeight="1">
      <c r="A6" s="15">
        <v>2</v>
      </c>
      <c r="B6" s="6">
        <v>2</v>
      </c>
      <c r="C6" s="6">
        <v>1</v>
      </c>
      <c r="D6" s="9" t="s">
        <v>24</v>
      </c>
      <c r="E6" s="14">
        <v>6120</v>
      </c>
      <c r="F6" s="10"/>
      <c r="G6" s="14">
        <f>G5-E6+F6</f>
        <v>3030</v>
      </c>
    </row>
    <row r="7" spans="1:7" ht="18.95" customHeight="1">
      <c r="A7" s="15">
        <v>3</v>
      </c>
      <c r="B7" s="12">
        <v>5</v>
      </c>
      <c r="C7" s="12">
        <v>10</v>
      </c>
      <c r="D7" s="9" t="s">
        <v>25</v>
      </c>
      <c r="E7" s="14"/>
      <c r="F7" s="10">
        <v>30000</v>
      </c>
      <c r="G7" s="14">
        <f t="shared" ref="G7:G19" si="0">G6-E7+F7</f>
        <v>33030</v>
      </c>
    </row>
    <row r="8" spans="1:7" ht="20.100000000000001" customHeight="1">
      <c r="A8" s="15">
        <v>4</v>
      </c>
      <c r="B8" s="12">
        <v>5</v>
      </c>
      <c r="C8" s="12">
        <v>10</v>
      </c>
      <c r="D8" s="9" t="s">
        <v>26</v>
      </c>
      <c r="E8" s="14">
        <v>6080</v>
      </c>
      <c r="F8" s="10"/>
      <c r="G8" s="14">
        <f t="shared" si="0"/>
        <v>26950</v>
      </c>
    </row>
    <row r="9" spans="1:7" ht="18.95" customHeight="1">
      <c r="A9" s="15">
        <v>5</v>
      </c>
      <c r="B9" s="12">
        <v>6</v>
      </c>
      <c r="C9" s="12">
        <v>14</v>
      </c>
      <c r="D9" s="9" t="s">
        <v>27</v>
      </c>
      <c r="E9" s="14">
        <v>2080</v>
      </c>
      <c r="F9" s="10"/>
      <c r="G9" s="14">
        <f t="shared" si="0"/>
        <v>24870</v>
      </c>
    </row>
    <row r="10" spans="1:7" ht="20.100000000000001" customHeight="1">
      <c r="A10" s="15">
        <v>6</v>
      </c>
      <c r="B10" s="12">
        <v>7</v>
      </c>
      <c r="C10" s="12">
        <v>14</v>
      </c>
      <c r="D10" s="9" t="s">
        <v>28</v>
      </c>
      <c r="E10" s="14">
        <v>5000</v>
      </c>
      <c r="F10" s="10"/>
      <c r="G10" s="14">
        <f t="shared" si="0"/>
        <v>19870</v>
      </c>
    </row>
    <row r="11" spans="1:7" ht="18.95" customHeight="1">
      <c r="A11" s="15">
        <v>7</v>
      </c>
      <c r="B11" s="13">
        <v>7</v>
      </c>
      <c r="C11" s="13">
        <v>14</v>
      </c>
      <c r="D11" s="9" t="s">
        <v>29</v>
      </c>
      <c r="E11" s="10">
        <v>5280</v>
      </c>
      <c r="F11" s="14"/>
      <c r="G11" s="14">
        <f t="shared" si="0"/>
        <v>14590</v>
      </c>
    </row>
    <row r="12" spans="1:7" ht="20.100000000000001" customHeight="1">
      <c r="A12" s="15">
        <v>8</v>
      </c>
      <c r="B12" s="13">
        <v>11</v>
      </c>
      <c r="C12" s="13">
        <v>17</v>
      </c>
      <c r="D12" s="9" t="s">
        <v>30</v>
      </c>
      <c r="E12" s="10">
        <v>6320</v>
      </c>
      <c r="F12" s="14"/>
      <c r="G12" s="14">
        <f t="shared" si="0"/>
        <v>8270</v>
      </c>
    </row>
    <row r="13" spans="1:7" ht="18.95" customHeight="1">
      <c r="A13" s="15"/>
      <c r="B13" s="13"/>
      <c r="C13" s="13"/>
      <c r="D13" s="9"/>
      <c r="E13" s="14"/>
      <c r="F13" s="10"/>
      <c r="G13" s="14">
        <f t="shared" si="0"/>
        <v>8270</v>
      </c>
    </row>
    <row r="14" spans="1:7" ht="20.45" customHeight="1">
      <c r="A14" s="15"/>
      <c r="B14" s="13"/>
      <c r="C14" s="13"/>
      <c r="D14" s="9"/>
      <c r="E14" s="14"/>
      <c r="F14" s="10"/>
      <c r="G14" s="14">
        <f t="shared" si="0"/>
        <v>8270</v>
      </c>
    </row>
    <row r="15" spans="1:7" ht="21" customHeight="1">
      <c r="A15" s="15"/>
      <c r="B15" s="13"/>
      <c r="C15" s="13"/>
      <c r="D15" s="9"/>
      <c r="E15" s="14"/>
      <c r="F15" s="10"/>
      <c r="G15" s="14">
        <f t="shared" si="0"/>
        <v>8270</v>
      </c>
    </row>
    <row r="16" spans="1:7" ht="18.95" customHeight="1">
      <c r="A16" s="15"/>
      <c r="B16" s="13"/>
      <c r="C16" s="13"/>
      <c r="D16" s="9"/>
      <c r="E16" s="14"/>
      <c r="F16" s="10"/>
      <c r="G16" s="14">
        <f t="shared" si="0"/>
        <v>8270</v>
      </c>
    </row>
    <row r="17" spans="1:7" ht="20.100000000000001" customHeight="1">
      <c r="A17" s="15"/>
      <c r="B17" s="13"/>
      <c r="C17" s="13"/>
      <c r="D17" s="9"/>
      <c r="E17" s="14"/>
      <c r="F17" s="10"/>
      <c r="G17" s="14">
        <f t="shared" si="0"/>
        <v>8270</v>
      </c>
    </row>
    <row r="18" spans="1:7" ht="18.95" customHeight="1">
      <c r="A18" s="15"/>
      <c r="B18" s="13"/>
      <c r="C18" s="13"/>
      <c r="D18" s="9"/>
      <c r="E18" s="14"/>
      <c r="F18" s="10"/>
      <c r="G18" s="14">
        <f t="shared" si="0"/>
        <v>8270</v>
      </c>
    </row>
    <row r="19" spans="1:7" ht="20.100000000000001" customHeight="1">
      <c r="A19" s="15"/>
      <c r="B19" s="13"/>
      <c r="C19" s="13"/>
      <c r="D19" s="9"/>
      <c r="E19" s="10"/>
      <c r="F19" s="14"/>
      <c r="G19" s="14">
        <f t="shared" si="0"/>
        <v>8270</v>
      </c>
    </row>
    <row r="20" spans="1:7" ht="19.350000000000001" customHeight="1">
      <c r="A20" s="21"/>
      <c r="B20" s="22"/>
      <c r="C20" s="22"/>
      <c r="D20" s="22" t="s">
        <v>6</v>
      </c>
      <c r="E20" s="19">
        <f>SUM(E5:E19)</f>
        <v>30880</v>
      </c>
      <c r="F20" s="20">
        <f>SUM(F5:F19)</f>
        <v>39150</v>
      </c>
      <c r="G20" s="20">
        <f>F20-E20</f>
        <v>8270</v>
      </c>
    </row>
  </sheetData>
  <mergeCells count="3">
    <mergeCell ref="A1:G1"/>
    <mergeCell ref="A3:B3"/>
    <mergeCell ref="B4:C4"/>
  </mergeCells>
  <phoneticPr fontId="9" type="noConversion"/>
  <dataValidations count="1">
    <dataValidation allowBlank="1" showInputMessage="1" showErrorMessage="1" prompt="不可出現負數" sqref="F3" xr:uid="{CEEFB659-F0D1-44B8-BC0C-E6FCBABDB0B1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workbookViewId="0">
      <selection activeCell="D8" sqref="D8"/>
    </sheetView>
  </sheetViews>
  <sheetFormatPr defaultRowHeight="12.75"/>
  <cols>
    <col min="1" max="1" width="4.83203125" customWidth="1"/>
    <col min="2" max="2" width="5.83203125" customWidth="1"/>
    <col min="3" max="3" width="8.83203125" customWidth="1"/>
    <col min="4" max="4" width="58.83203125" customWidth="1"/>
    <col min="5" max="5" width="15.1640625" customWidth="1"/>
    <col min="6" max="6" width="16.1640625" customWidth="1"/>
    <col min="7" max="7" width="15.1640625" customWidth="1"/>
  </cols>
  <sheetData>
    <row r="1" spans="1:7" ht="16.350000000000001" customHeight="1">
      <c r="A1" s="34" t="s">
        <v>9</v>
      </c>
      <c r="B1" s="34"/>
      <c r="C1" s="34"/>
      <c r="D1" s="34"/>
      <c r="E1" s="34"/>
      <c r="F1" s="34"/>
      <c r="G1" s="34"/>
    </row>
    <row r="2" spans="1:7" ht="16.350000000000001" customHeight="1">
      <c r="A2" s="23" t="s">
        <v>14</v>
      </c>
      <c r="B2" s="24"/>
      <c r="C2" s="25"/>
      <c r="E2" s="25" t="s">
        <v>21</v>
      </c>
    </row>
    <row r="3" spans="1:7" ht="16.350000000000001" customHeight="1">
      <c r="A3" s="35" t="s">
        <v>10</v>
      </c>
      <c r="B3" s="35"/>
      <c r="C3" s="28">
        <f>F9</f>
        <v>16196</v>
      </c>
      <c r="D3" s="25" t="s">
        <v>15</v>
      </c>
      <c r="F3" s="27" t="s">
        <v>11</v>
      </c>
      <c r="G3" s="28">
        <f>G9</f>
        <v>0</v>
      </c>
    </row>
    <row r="4" spans="1:7" ht="21" customHeight="1">
      <c r="A4" s="15" t="s">
        <v>7</v>
      </c>
      <c r="B4" s="36" t="s">
        <v>1</v>
      </c>
      <c r="C4" s="37"/>
      <c r="D4" s="16" t="s">
        <v>4</v>
      </c>
      <c r="E4" s="17" t="s">
        <v>2</v>
      </c>
      <c r="F4" s="10" t="s">
        <v>8</v>
      </c>
      <c r="G4" s="18" t="s">
        <v>3</v>
      </c>
    </row>
    <row r="5" spans="1:7" ht="21" customHeight="1">
      <c r="A5" s="15">
        <v>1</v>
      </c>
      <c r="B5" s="8">
        <v>1</v>
      </c>
      <c r="C5" s="8">
        <v>1</v>
      </c>
      <c r="D5" s="9" t="s">
        <v>5</v>
      </c>
      <c r="E5" s="10"/>
      <c r="F5" s="11">
        <v>6196</v>
      </c>
      <c r="G5" s="11">
        <v>6196</v>
      </c>
    </row>
    <row r="6" spans="1:7" ht="20.100000000000001" customHeight="1">
      <c r="A6" s="15">
        <v>2</v>
      </c>
      <c r="B6" s="12">
        <v>5</v>
      </c>
      <c r="C6" s="13">
        <v>10</v>
      </c>
      <c r="D6" s="9" t="s">
        <v>13</v>
      </c>
      <c r="E6" s="14"/>
      <c r="F6" s="10">
        <v>10000</v>
      </c>
      <c r="G6" s="14">
        <v>16196</v>
      </c>
    </row>
    <row r="7" spans="1:7" ht="18.95" customHeight="1">
      <c r="A7" s="15">
        <v>3</v>
      </c>
      <c r="B7" s="12">
        <v>9</v>
      </c>
      <c r="C7" s="12">
        <v>5</v>
      </c>
      <c r="D7" s="9" t="s">
        <v>66</v>
      </c>
      <c r="E7" s="14">
        <v>8400</v>
      </c>
      <c r="F7" s="10"/>
      <c r="G7" s="14">
        <v>7796</v>
      </c>
    </row>
    <row r="8" spans="1:7" ht="20.100000000000001" customHeight="1">
      <c r="A8" s="15">
        <v>4</v>
      </c>
      <c r="B8" s="12">
        <v>6</v>
      </c>
      <c r="C8" s="12">
        <v>8</v>
      </c>
      <c r="D8" s="9" t="s">
        <v>67</v>
      </c>
      <c r="E8" s="14">
        <v>7796</v>
      </c>
      <c r="F8" s="10"/>
      <c r="G8" s="14">
        <v>0</v>
      </c>
    </row>
    <row r="9" spans="1:7" ht="19.350000000000001" customHeight="1">
      <c r="A9" s="21"/>
      <c r="B9" s="22"/>
      <c r="C9" s="22"/>
      <c r="D9" s="22" t="s">
        <v>6</v>
      </c>
      <c r="E9" s="19">
        <f>SUM(E5:E8)</f>
        <v>16196</v>
      </c>
      <c r="F9" s="20">
        <f>SUM(F5:F8)</f>
        <v>16196</v>
      </c>
      <c r="G9" s="20">
        <f>F9-E9</f>
        <v>0</v>
      </c>
    </row>
  </sheetData>
  <mergeCells count="3">
    <mergeCell ref="A1:G1"/>
    <mergeCell ref="A3:B3"/>
    <mergeCell ref="B4:C4"/>
  </mergeCells>
  <phoneticPr fontId="14" type="noConversion"/>
  <dataValidations count="1">
    <dataValidation allowBlank="1" showInputMessage="1" showErrorMessage="1" prompt="不可出現負數" sqref="F3" xr:uid="{AA6D1F73-A5B4-4814-B936-644BB01951E8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15283-649B-49EB-B0CF-B76476781878}">
  <dimension ref="A1:G20"/>
  <sheetViews>
    <sheetView workbookViewId="0">
      <selection activeCell="D8" sqref="D8"/>
    </sheetView>
  </sheetViews>
  <sheetFormatPr defaultRowHeight="12.75"/>
  <cols>
    <col min="1" max="1" width="4.83203125" customWidth="1"/>
    <col min="2" max="2" width="5.83203125" customWidth="1"/>
    <col min="3" max="3" width="8.83203125" customWidth="1"/>
    <col min="4" max="4" width="82.1640625" customWidth="1"/>
    <col min="5" max="5" width="15.1640625" customWidth="1"/>
    <col min="6" max="6" width="16.1640625" customWidth="1"/>
    <col min="7" max="7" width="15.1640625" customWidth="1"/>
  </cols>
  <sheetData>
    <row r="1" spans="1:7" ht="16.350000000000001" customHeight="1">
      <c r="A1" s="34" t="s">
        <v>9</v>
      </c>
      <c r="B1" s="34"/>
      <c r="C1" s="34"/>
      <c r="D1" s="34"/>
      <c r="E1" s="34"/>
      <c r="F1" s="34"/>
      <c r="G1" s="34"/>
    </row>
    <row r="2" spans="1:7" ht="16.350000000000001" customHeight="1">
      <c r="A2" s="23" t="s">
        <v>14</v>
      </c>
      <c r="B2" s="24"/>
      <c r="C2" s="25"/>
      <c r="E2" s="25" t="s">
        <v>22</v>
      </c>
    </row>
    <row r="3" spans="1:7" ht="16.350000000000001" customHeight="1">
      <c r="A3" s="35" t="s">
        <v>10</v>
      </c>
      <c r="B3" s="35"/>
      <c r="C3" s="28">
        <f>F20</f>
        <v>79701</v>
      </c>
      <c r="D3" s="25" t="s">
        <v>20</v>
      </c>
      <c r="F3" s="27" t="s">
        <v>11</v>
      </c>
      <c r="G3" s="28">
        <f>G20</f>
        <v>75931</v>
      </c>
    </row>
    <row r="4" spans="1:7" ht="21" customHeight="1">
      <c r="A4" s="15" t="s">
        <v>7</v>
      </c>
      <c r="B4" s="36" t="s">
        <v>1</v>
      </c>
      <c r="C4" s="37"/>
      <c r="D4" s="16" t="s">
        <v>4</v>
      </c>
      <c r="E4" s="17" t="s">
        <v>2</v>
      </c>
      <c r="F4" s="10" t="s">
        <v>8</v>
      </c>
      <c r="G4" s="18" t="s">
        <v>3</v>
      </c>
    </row>
    <row r="5" spans="1:7" ht="21" customHeight="1">
      <c r="A5" s="15">
        <v>1</v>
      </c>
      <c r="B5" s="8">
        <v>1</v>
      </c>
      <c r="C5" s="8">
        <v>1</v>
      </c>
      <c r="D5" s="9" t="s">
        <v>5</v>
      </c>
      <c r="E5" s="10"/>
      <c r="F5" s="11">
        <v>79701</v>
      </c>
      <c r="G5" s="11">
        <v>79701</v>
      </c>
    </row>
    <row r="6" spans="1:7" ht="20.100000000000001" customHeight="1">
      <c r="A6" s="15">
        <v>2</v>
      </c>
      <c r="B6" s="12">
        <v>2</v>
      </c>
      <c r="C6" s="13">
        <v>1</v>
      </c>
      <c r="D6" s="9" t="s">
        <v>16</v>
      </c>
      <c r="E6" s="14">
        <v>1260</v>
      </c>
      <c r="F6" s="10"/>
      <c r="G6" s="14">
        <f>G5-E6+F6</f>
        <v>78441</v>
      </c>
    </row>
    <row r="7" spans="1:7" ht="18.95" customHeight="1">
      <c r="A7" s="15">
        <v>3</v>
      </c>
      <c r="B7" s="12">
        <v>5</v>
      </c>
      <c r="C7" s="12">
        <v>10</v>
      </c>
      <c r="D7" s="9" t="s">
        <v>17</v>
      </c>
      <c r="E7" s="14">
        <v>1220</v>
      </c>
      <c r="F7" s="10"/>
      <c r="G7" s="14">
        <f t="shared" ref="G7:G19" si="0">G6-E7+F7</f>
        <v>77221</v>
      </c>
    </row>
    <row r="8" spans="1:7" ht="20.100000000000001" customHeight="1">
      <c r="A8" s="15">
        <v>4</v>
      </c>
      <c r="B8" s="12">
        <v>6</v>
      </c>
      <c r="C8" s="12">
        <v>2</v>
      </c>
      <c r="D8" s="9" t="s">
        <v>68</v>
      </c>
      <c r="E8" s="14">
        <v>50</v>
      </c>
      <c r="F8" s="10"/>
      <c r="G8" s="14">
        <f t="shared" si="0"/>
        <v>77171</v>
      </c>
    </row>
    <row r="9" spans="1:7" ht="18.95" customHeight="1">
      <c r="A9" s="15">
        <v>5</v>
      </c>
      <c r="B9" s="12">
        <v>6</v>
      </c>
      <c r="C9" s="12">
        <v>14</v>
      </c>
      <c r="D9" s="9" t="s">
        <v>18</v>
      </c>
      <c r="E9" s="14">
        <v>200</v>
      </c>
      <c r="F9" s="10"/>
      <c r="G9" s="14">
        <f t="shared" si="0"/>
        <v>76971</v>
      </c>
    </row>
    <row r="10" spans="1:7" ht="20.100000000000001" customHeight="1">
      <c r="A10" s="15">
        <v>6</v>
      </c>
      <c r="B10" s="12">
        <v>7</v>
      </c>
      <c r="C10" s="12">
        <v>14</v>
      </c>
      <c r="D10" s="9" t="s">
        <v>19</v>
      </c>
      <c r="E10" s="14">
        <v>1040</v>
      </c>
      <c r="F10" s="10"/>
      <c r="G10" s="14">
        <f t="shared" si="0"/>
        <v>75931</v>
      </c>
    </row>
    <row r="11" spans="1:7" ht="18.95" customHeight="1">
      <c r="A11" s="15"/>
      <c r="B11" s="13"/>
      <c r="C11" s="13"/>
      <c r="D11" s="9"/>
      <c r="E11" s="10"/>
      <c r="F11" s="14"/>
      <c r="G11" s="14">
        <f t="shared" si="0"/>
        <v>75931</v>
      </c>
    </row>
    <row r="12" spans="1:7" ht="20.100000000000001" customHeight="1">
      <c r="A12" s="15"/>
      <c r="B12" s="13"/>
      <c r="C12" s="13"/>
      <c r="D12" s="9"/>
      <c r="E12" s="10"/>
      <c r="F12" s="14"/>
      <c r="G12" s="14">
        <f t="shared" si="0"/>
        <v>75931</v>
      </c>
    </row>
    <row r="13" spans="1:7" ht="18.95" customHeight="1">
      <c r="A13" s="15"/>
      <c r="B13" s="13"/>
      <c r="C13" s="13"/>
      <c r="D13" s="9"/>
      <c r="E13" s="14"/>
      <c r="F13" s="10"/>
      <c r="G13" s="14">
        <f t="shared" si="0"/>
        <v>75931</v>
      </c>
    </row>
    <row r="14" spans="1:7" ht="20.45" customHeight="1">
      <c r="A14" s="15"/>
      <c r="B14" s="13"/>
      <c r="C14" s="13"/>
      <c r="D14" s="9"/>
      <c r="E14" s="14"/>
      <c r="F14" s="10"/>
      <c r="G14" s="14">
        <f t="shared" si="0"/>
        <v>75931</v>
      </c>
    </row>
    <row r="15" spans="1:7" ht="21" customHeight="1">
      <c r="A15" s="15"/>
      <c r="B15" s="13"/>
      <c r="C15" s="13"/>
      <c r="D15" s="9"/>
      <c r="E15" s="14"/>
      <c r="F15" s="10"/>
      <c r="G15" s="14">
        <f t="shared" si="0"/>
        <v>75931</v>
      </c>
    </row>
    <row r="16" spans="1:7" ht="18.95" customHeight="1">
      <c r="A16" s="15"/>
      <c r="B16" s="13"/>
      <c r="C16" s="13"/>
      <c r="D16" s="9"/>
      <c r="E16" s="14"/>
      <c r="F16" s="10"/>
      <c r="G16" s="14">
        <f t="shared" si="0"/>
        <v>75931</v>
      </c>
    </row>
    <row r="17" spans="1:7" ht="20.100000000000001" customHeight="1">
      <c r="A17" s="15"/>
      <c r="B17" s="13"/>
      <c r="C17" s="13"/>
      <c r="D17" s="9"/>
      <c r="E17" s="14"/>
      <c r="F17" s="10"/>
      <c r="G17" s="14">
        <f t="shared" si="0"/>
        <v>75931</v>
      </c>
    </row>
    <row r="18" spans="1:7" ht="18.95" customHeight="1">
      <c r="A18" s="15"/>
      <c r="B18" s="13"/>
      <c r="C18" s="13"/>
      <c r="D18" s="9"/>
      <c r="E18" s="14"/>
      <c r="F18" s="10"/>
      <c r="G18" s="14">
        <f t="shared" si="0"/>
        <v>75931</v>
      </c>
    </row>
    <row r="19" spans="1:7" ht="20.100000000000001" customHeight="1">
      <c r="A19" s="15"/>
      <c r="B19" s="13"/>
      <c r="C19" s="13"/>
      <c r="D19" s="9"/>
      <c r="E19" s="10"/>
      <c r="F19" s="14"/>
      <c r="G19" s="14">
        <f t="shared" si="0"/>
        <v>75931</v>
      </c>
    </row>
    <row r="20" spans="1:7" ht="19.350000000000001" customHeight="1">
      <c r="A20" s="21"/>
      <c r="B20" s="22"/>
      <c r="C20" s="22"/>
      <c r="D20" s="22" t="s">
        <v>6</v>
      </c>
      <c r="E20" s="19">
        <f>SUM(E5:E19)</f>
        <v>3770</v>
      </c>
      <c r="F20" s="20">
        <f>SUM(F5:F19)</f>
        <v>79701</v>
      </c>
      <c r="G20" s="20">
        <f>F20-E20</f>
        <v>75931</v>
      </c>
    </row>
  </sheetData>
  <mergeCells count="3">
    <mergeCell ref="A1:G1"/>
    <mergeCell ref="A3:B3"/>
    <mergeCell ref="B4:C4"/>
  </mergeCells>
  <phoneticPr fontId="9" type="noConversion"/>
  <dataValidations disablePrompts="1" count="1">
    <dataValidation allowBlank="1" showInputMessage="1" showErrorMessage="1" prompt="不可出現負數" sqref="F3" xr:uid="{9BC3CF20-36FA-49BF-8DCC-9DA0F24949EC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EC060-6429-4147-8387-1E947D55F8B5}">
  <dimension ref="A1:G34"/>
  <sheetViews>
    <sheetView workbookViewId="0">
      <selection activeCell="D4" sqref="D4"/>
    </sheetView>
  </sheetViews>
  <sheetFormatPr defaultRowHeight="12.75"/>
  <cols>
    <col min="1" max="1" width="4.83203125" customWidth="1"/>
    <col min="2" max="2" width="5.83203125" customWidth="1"/>
    <col min="3" max="3" width="8.83203125" customWidth="1"/>
    <col min="4" max="4" width="95.5" customWidth="1"/>
    <col min="5" max="5" width="15.1640625" customWidth="1"/>
    <col min="6" max="6" width="16.1640625" customWidth="1"/>
    <col min="7" max="7" width="15.1640625" customWidth="1"/>
  </cols>
  <sheetData>
    <row r="1" spans="1:7" ht="16.350000000000001" customHeight="1">
      <c r="A1" s="34" t="s">
        <v>9</v>
      </c>
      <c r="B1" s="34"/>
      <c r="C1" s="34"/>
      <c r="D1" s="34"/>
      <c r="E1" s="34"/>
      <c r="F1" s="34"/>
      <c r="G1" s="34"/>
    </row>
    <row r="2" spans="1:7" ht="16.350000000000001" customHeight="1">
      <c r="A2" s="23" t="s">
        <v>14</v>
      </c>
      <c r="B2" s="24"/>
      <c r="C2" s="25"/>
      <c r="E2" s="25" t="s">
        <v>31</v>
      </c>
    </row>
    <row r="3" spans="1:7" ht="16.350000000000001" customHeight="1">
      <c r="A3" s="35" t="s">
        <v>10</v>
      </c>
      <c r="B3" s="35"/>
      <c r="C3" s="28">
        <f>F34</f>
        <v>51030</v>
      </c>
      <c r="D3" s="25" t="s">
        <v>41</v>
      </c>
      <c r="F3" s="27" t="s">
        <v>11</v>
      </c>
      <c r="G3" s="28">
        <f>G34</f>
        <v>7286</v>
      </c>
    </row>
    <row r="4" spans="1:7" ht="21" customHeight="1">
      <c r="A4" s="15" t="s">
        <v>7</v>
      </c>
      <c r="B4" s="36" t="s">
        <v>1</v>
      </c>
      <c r="C4" s="37"/>
      <c r="D4" s="16" t="s">
        <v>65</v>
      </c>
      <c r="E4" s="17" t="s">
        <v>2</v>
      </c>
      <c r="F4" s="10" t="s">
        <v>8</v>
      </c>
      <c r="G4" s="18" t="s">
        <v>3</v>
      </c>
    </row>
    <row r="5" spans="1:7" ht="21" customHeight="1">
      <c r="A5" s="15">
        <v>1</v>
      </c>
      <c r="B5" s="1">
        <v>1</v>
      </c>
      <c r="C5" s="1">
        <v>1</v>
      </c>
      <c r="D5" s="2" t="s">
        <v>0</v>
      </c>
      <c r="E5" s="3"/>
      <c r="F5" s="4">
        <v>15030</v>
      </c>
      <c r="G5" s="4">
        <v>15030</v>
      </c>
    </row>
    <row r="6" spans="1:7" ht="20.100000000000001" customHeight="1">
      <c r="A6" s="15">
        <v>2</v>
      </c>
      <c r="B6" s="6">
        <v>2</v>
      </c>
      <c r="C6" s="7">
        <v>17</v>
      </c>
      <c r="D6" s="32" t="s">
        <v>33</v>
      </c>
      <c r="E6" s="5"/>
      <c r="F6" s="3">
        <v>18000</v>
      </c>
      <c r="G6" s="4">
        <f>G5-E6+F6</f>
        <v>33030</v>
      </c>
    </row>
    <row r="7" spans="1:7" ht="18.95" customHeight="1">
      <c r="A7" s="15">
        <v>3</v>
      </c>
      <c r="B7" s="6">
        <v>3</v>
      </c>
      <c r="C7" s="7">
        <v>23</v>
      </c>
      <c r="D7" s="32" t="s">
        <v>34</v>
      </c>
      <c r="E7" s="29">
        <v>4714</v>
      </c>
      <c r="F7" s="3"/>
      <c r="G7" s="4">
        <f t="shared" ref="G7:G13" si="0">G6-E7+F7</f>
        <v>28316</v>
      </c>
    </row>
    <row r="8" spans="1:7" ht="20.100000000000001" customHeight="1">
      <c r="A8" s="15">
        <v>4</v>
      </c>
      <c r="B8" s="6">
        <v>3</v>
      </c>
      <c r="C8" s="7">
        <v>23</v>
      </c>
      <c r="D8" s="32" t="s">
        <v>35</v>
      </c>
      <c r="E8" s="5">
        <v>3200</v>
      </c>
      <c r="F8" s="3"/>
      <c r="G8" s="4">
        <f t="shared" si="0"/>
        <v>25116</v>
      </c>
    </row>
    <row r="9" spans="1:7" ht="18.95" customHeight="1">
      <c r="A9" s="15">
        <v>5</v>
      </c>
      <c r="B9" s="6">
        <v>4</v>
      </c>
      <c r="C9" s="6">
        <v>6</v>
      </c>
      <c r="D9" s="32" t="s">
        <v>36</v>
      </c>
      <c r="E9" s="5">
        <v>11830</v>
      </c>
      <c r="F9" s="3"/>
      <c r="G9" s="4">
        <f t="shared" si="0"/>
        <v>13286</v>
      </c>
    </row>
    <row r="10" spans="1:7" ht="20.100000000000001" customHeight="1">
      <c r="A10" s="15">
        <v>6</v>
      </c>
      <c r="B10" s="6">
        <v>5</v>
      </c>
      <c r="C10" s="6">
        <v>10</v>
      </c>
      <c r="D10" s="32" t="s">
        <v>37</v>
      </c>
      <c r="E10" s="5">
        <v>6000</v>
      </c>
      <c r="F10" s="3"/>
      <c r="G10" s="4">
        <f t="shared" si="0"/>
        <v>7286</v>
      </c>
    </row>
    <row r="11" spans="1:7" ht="18.95" customHeight="1">
      <c r="A11" s="15">
        <v>7</v>
      </c>
      <c r="B11" s="6">
        <v>9</v>
      </c>
      <c r="C11" s="6">
        <v>23</v>
      </c>
      <c r="D11" s="32" t="s">
        <v>38</v>
      </c>
      <c r="E11" s="29"/>
      <c r="F11" s="3">
        <v>18000</v>
      </c>
      <c r="G11" s="4">
        <f t="shared" si="0"/>
        <v>25286</v>
      </c>
    </row>
    <row r="12" spans="1:7" ht="20.100000000000001" customHeight="1">
      <c r="A12" s="15">
        <v>8</v>
      </c>
      <c r="B12" s="6">
        <v>10</v>
      </c>
      <c r="C12" s="6">
        <v>3</v>
      </c>
      <c r="D12" s="32" t="s">
        <v>39</v>
      </c>
      <c r="E12" s="5">
        <v>12000</v>
      </c>
      <c r="F12" s="3"/>
      <c r="G12" s="4">
        <f t="shared" si="0"/>
        <v>13286</v>
      </c>
    </row>
    <row r="13" spans="1:7" ht="18.95" customHeight="1">
      <c r="A13" s="15">
        <v>9</v>
      </c>
      <c r="B13" s="6">
        <v>12</v>
      </c>
      <c r="C13" s="6">
        <v>22</v>
      </c>
      <c r="D13" s="32" t="s">
        <v>40</v>
      </c>
      <c r="E13" s="5">
        <v>6000</v>
      </c>
      <c r="F13" s="3"/>
      <c r="G13" s="4">
        <f t="shared" si="0"/>
        <v>7286</v>
      </c>
    </row>
    <row r="14" spans="1:7" ht="20.45" customHeight="1">
      <c r="A14" s="15"/>
      <c r="B14" s="6"/>
      <c r="C14" s="6"/>
      <c r="D14" s="2"/>
      <c r="E14" s="29"/>
      <c r="F14" s="3"/>
      <c r="G14" s="4"/>
    </row>
    <row r="15" spans="1:7" ht="21" customHeight="1">
      <c r="A15" s="15"/>
      <c r="B15" s="6"/>
      <c r="C15" s="6"/>
      <c r="D15" s="2"/>
      <c r="E15" s="5"/>
      <c r="F15" s="3"/>
      <c r="G15" s="4"/>
    </row>
    <row r="16" spans="1:7" ht="18.95" customHeight="1">
      <c r="A16" s="15"/>
      <c r="B16" s="6"/>
      <c r="C16" s="6"/>
      <c r="D16" s="2"/>
      <c r="E16" s="5"/>
      <c r="F16" s="3"/>
      <c r="G16" s="4"/>
    </row>
    <row r="17" spans="1:7" ht="20.100000000000001" customHeight="1">
      <c r="A17" s="15"/>
      <c r="B17" s="6"/>
      <c r="C17" s="6"/>
      <c r="D17" s="2"/>
      <c r="E17" s="29"/>
      <c r="F17" s="3"/>
      <c r="G17" s="4"/>
    </row>
    <row r="18" spans="1:7" ht="18.95" customHeight="1">
      <c r="A18" s="15"/>
      <c r="B18" s="6"/>
      <c r="C18" s="6"/>
      <c r="D18" s="2"/>
      <c r="E18" s="5"/>
      <c r="F18" s="3"/>
      <c r="G18" s="4"/>
    </row>
    <row r="19" spans="1:7" ht="20.100000000000001" customHeight="1">
      <c r="A19" s="15"/>
      <c r="B19" s="6"/>
      <c r="C19" s="6"/>
      <c r="D19" s="2"/>
      <c r="E19" s="5"/>
      <c r="F19" s="3"/>
      <c r="G19" s="4"/>
    </row>
    <row r="20" spans="1:7" ht="19.350000000000001" customHeight="1">
      <c r="A20" s="15"/>
      <c r="B20" s="6"/>
      <c r="C20" s="6"/>
      <c r="D20" s="2"/>
      <c r="E20" s="29"/>
      <c r="F20" s="3"/>
      <c r="G20" s="4"/>
    </row>
    <row r="21" spans="1:7" ht="16.5">
      <c r="A21" s="15"/>
      <c r="B21" s="6"/>
      <c r="C21" s="6"/>
      <c r="D21" s="2"/>
      <c r="E21" s="5"/>
      <c r="F21" s="3"/>
      <c r="G21" s="4"/>
    </row>
    <row r="22" spans="1:7" ht="16.5">
      <c r="A22" s="15"/>
      <c r="B22" s="6"/>
      <c r="C22" s="6"/>
      <c r="D22" s="2"/>
      <c r="E22" s="5"/>
      <c r="F22" s="3"/>
      <c r="G22" s="4"/>
    </row>
    <row r="23" spans="1:7" ht="16.5">
      <c r="A23" s="15"/>
      <c r="B23" s="6"/>
      <c r="C23" s="6"/>
      <c r="D23" s="2"/>
      <c r="E23" s="29"/>
      <c r="F23" s="3"/>
      <c r="G23" s="4"/>
    </row>
    <row r="24" spans="1:7" ht="16.5">
      <c r="A24" s="15"/>
      <c r="B24" s="7"/>
      <c r="C24" s="6"/>
      <c r="D24" s="2"/>
      <c r="E24" s="5"/>
      <c r="F24" s="3"/>
      <c r="G24" s="4"/>
    </row>
    <row r="25" spans="1:7" ht="16.5">
      <c r="A25" s="15"/>
      <c r="B25" s="7"/>
      <c r="C25" s="6"/>
      <c r="D25" s="2"/>
      <c r="E25" s="5"/>
      <c r="F25" s="3"/>
      <c r="G25" s="4"/>
    </row>
    <row r="26" spans="1:7" ht="16.5">
      <c r="A26" s="15"/>
      <c r="B26" s="7"/>
      <c r="C26" s="6"/>
      <c r="D26" s="2"/>
      <c r="E26" s="29"/>
      <c r="F26" s="3"/>
      <c r="G26" s="4"/>
    </row>
    <row r="27" spans="1:7" ht="16.5">
      <c r="A27" s="15"/>
      <c r="B27" s="7"/>
      <c r="C27" s="6"/>
      <c r="D27" s="2"/>
      <c r="E27" s="5"/>
      <c r="F27" s="3"/>
      <c r="G27" s="4"/>
    </row>
    <row r="28" spans="1:7" ht="16.5">
      <c r="A28" s="15"/>
      <c r="B28" s="7"/>
      <c r="C28" s="6"/>
      <c r="D28" s="2"/>
      <c r="E28" s="5"/>
      <c r="F28" s="3"/>
      <c r="G28" s="4"/>
    </row>
    <row r="29" spans="1:7" ht="16.5">
      <c r="A29" s="15"/>
      <c r="B29" s="7"/>
      <c r="C29" s="6"/>
      <c r="D29" s="2"/>
      <c r="E29" s="29"/>
      <c r="F29" s="3"/>
      <c r="G29" s="4"/>
    </row>
    <row r="30" spans="1:7" ht="16.5">
      <c r="A30" s="15"/>
      <c r="B30" s="7"/>
      <c r="C30" s="6"/>
      <c r="D30" s="2"/>
      <c r="E30" s="5"/>
      <c r="F30" s="3"/>
      <c r="G30" s="4"/>
    </row>
    <row r="31" spans="1:7" ht="16.5">
      <c r="A31" s="15"/>
      <c r="B31" s="7"/>
      <c r="C31" s="6"/>
      <c r="D31" s="2"/>
      <c r="E31" s="29"/>
      <c r="F31" s="3"/>
      <c r="G31" s="4"/>
    </row>
    <row r="32" spans="1:7" ht="16.5">
      <c r="A32" s="15"/>
      <c r="B32" s="7"/>
      <c r="C32" s="6"/>
      <c r="D32" s="2"/>
      <c r="E32" s="5"/>
      <c r="F32" s="3"/>
      <c r="G32" s="4"/>
    </row>
    <row r="33" spans="1:7" ht="16.5">
      <c r="A33" s="15"/>
      <c r="B33" s="7"/>
      <c r="C33" s="6"/>
      <c r="D33" s="2"/>
      <c r="E33" s="5"/>
      <c r="F33" s="3"/>
      <c r="G33" s="4"/>
    </row>
    <row r="34" spans="1:7">
      <c r="E34" s="30">
        <f>SUM(E6:E33)</f>
        <v>43744</v>
      </c>
      <c r="F34" s="26">
        <f>SUM(F5:F33)</f>
        <v>51030</v>
      </c>
      <c r="G34" s="26">
        <f>F34-E34</f>
        <v>7286</v>
      </c>
    </row>
  </sheetData>
  <mergeCells count="3">
    <mergeCell ref="A1:G1"/>
    <mergeCell ref="A3:B3"/>
    <mergeCell ref="B4:C4"/>
  </mergeCells>
  <phoneticPr fontId="9" type="noConversion"/>
  <dataValidations count="1">
    <dataValidation allowBlank="1" showInputMessage="1" showErrorMessage="1" prompt="不可出現負數" sqref="F3" xr:uid="{7E57E24B-A964-4545-8A3E-63AB9C2A3151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357F1-CEA8-4C87-8FAD-76F1CDEA8CE9}">
  <dimension ref="A1:G20"/>
  <sheetViews>
    <sheetView workbookViewId="0">
      <selection activeCell="D4" sqref="D4"/>
    </sheetView>
  </sheetViews>
  <sheetFormatPr defaultRowHeight="12.75"/>
  <cols>
    <col min="1" max="1" width="4.83203125" customWidth="1"/>
    <col min="2" max="2" width="5.83203125" customWidth="1"/>
    <col min="3" max="3" width="8.83203125" customWidth="1"/>
    <col min="4" max="4" width="56.6640625" customWidth="1"/>
    <col min="5" max="5" width="15.1640625" customWidth="1"/>
    <col min="6" max="6" width="16.1640625" customWidth="1"/>
    <col min="7" max="7" width="15.1640625" customWidth="1"/>
  </cols>
  <sheetData>
    <row r="1" spans="1:7" ht="16.350000000000001" customHeight="1">
      <c r="A1" s="34" t="s">
        <v>9</v>
      </c>
      <c r="B1" s="34"/>
      <c r="C1" s="34"/>
      <c r="D1" s="34"/>
      <c r="E1" s="34"/>
      <c r="F1" s="34"/>
      <c r="G1" s="34"/>
    </row>
    <row r="2" spans="1:7" ht="16.350000000000001" customHeight="1">
      <c r="A2" s="23" t="s">
        <v>14</v>
      </c>
      <c r="B2" s="24"/>
      <c r="C2" s="25"/>
      <c r="E2" s="25" t="s">
        <v>42</v>
      </c>
    </row>
    <row r="3" spans="1:7" ht="16.350000000000001" customHeight="1">
      <c r="A3" s="35" t="s">
        <v>10</v>
      </c>
      <c r="B3" s="35"/>
      <c r="C3" s="28">
        <f>F20</f>
        <v>285000</v>
      </c>
      <c r="D3" s="25" t="s">
        <v>45</v>
      </c>
      <c r="F3" s="27" t="s">
        <v>11</v>
      </c>
      <c r="G3" s="28">
        <f>G20</f>
        <v>281285</v>
      </c>
    </row>
    <row r="4" spans="1:7" ht="21" customHeight="1">
      <c r="A4" s="15" t="s">
        <v>7</v>
      </c>
      <c r="B4" s="36" t="s">
        <v>1</v>
      </c>
      <c r="C4" s="37"/>
      <c r="D4" s="16" t="s">
        <v>64</v>
      </c>
      <c r="E4" s="17" t="s">
        <v>2</v>
      </c>
      <c r="F4" s="10" t="s">
        <v>8</v>
      </c>
      <c r="G4" s="18" t="s">
        <v>3</v>
      </c>
    </row>
    <row r="5" spans="1:7" ht="21" customHeight="1">
      <c r="A5" s="15">
        <v>1</v>
      </c>
      <c r="B5" s="1">
        <v>1</v>
      </c>
      <c r="C5" s="1">
        <v>1</v>
      </c>
      <c r="D5" s="31" t="s">
        <v>12</v>
      </c>
      <c r="E5" s="3"/>
      <c r="F5" s="4">
        <v>240000</v>
      </c>
      <c r="G5" s="11">
        <f>F5</f>
        <v>240000</v>
      </c>
    </row>
    <row r="6" spans="1:7" ht="20.100000000000001" customHeight="1">
      <c r="A6" s="15">
        <v>2</v>
      </c>
      <c r="B6" s="6">
        <v>3</v>
      </c>
      <c r="C6" s="7">
        <v>15</v>
      </c>
      <c r="D6" s="33" t="s">
        <v>43</v>
      </c>
      <c r="E6" s="5">
        <v>3715</v>
      </c>
      <c r="F6" s="3"/>
      <c r="G6" s="14">
        <f>G5-E6+F6</f>
        <v>236285</v>
      </c>
    </row>
    <row r="7" spans="1:7" ht="18.95" customHeight="1">
      <c r="A7" s="15">
        <v>3</v>
      </c>
      <c r="B7" s="6">
        <v>9</v>
      </c>
      <c r="C7" s="7">
        <v>15</v>
      </c>
      <c r="D7" s="33" t="s">
        <v>44</v>
      </c>
      <c r="E7" s="5"/>
      <c r="F7" s="3">
        <v>45000</v>
      </c>
      <c r="G7" s="14">
        <f>G6-E7+F7</f>
        <v>281285</v>
      </c>
    </row>
    <row r="8" spans="1:7" ht="20.100000000000001" customHeight="1">
      <c r="A8" s="15"/>
      <c r="B8" s="12"/>
      <c r="C8" s="12"/>
      <c r="D8" s="9"/>
      <c r="E8" s="14"/>
      <c r="F8" s="10"/>
      <c r="G8" s="14"/>
    </row>
    <row r="9" spans="1:7" ht="18.95" customHeight="1">
      <c r="A9" s="15"/>
      <c r="B9" s="12"/>
      <c r="C9" s="12"/>
      <c r="D9" s="9"/>
      <c r="E9" s="14"/>
      <c r="F9" s="10"/>
      <c r="G9" s="14"/>
    </row>
    <row r="10" spans="1:7" ht="20.100000000000001" customHeight="1">
      <c r="A10" s="15"/>
      <c r="B10" s="12"/>
      <c r="C10" s="12"/>
      <c r="D10" s="9"/>
      <c r="E10" s="14"/>
      <c r="F10" s="10"/>
      <c r="G10" s="14"/>
    </row>
    <row r="11" spans="1:7" ht="18.95" customHeight="1">
      <c r="A11" s="15"/>
      <c r="B11" s="13"/>
      <c r="C11" s="13"/>
      <c r="D11" s="9"/>
      <c r="E11" s="10"/>
      <c r="F11" s="14"/>
      <c r="G11" s="14"/>
    </row>
    <row r="12" spans="1:7" ht="20.100000000000001" customHeight="1">
      <c r="A12" s="15"/>
      <c r="B12" s="13"/>
      <c r="C12" s="13"/>
      <c r="D12" s="9"/>
      <c r="E12" s="10"/>
      <c r="F12" s="14"/>
      <c r="G12" s="14"/>
    </row>
    <row r="13" spans="1:7" ht="18.95" customHeight="1">
      <c r="A13" s="15"/>
      <c r="B13" s="13"/>
      <c r="C13" s="13"/>
      <c r="D13" s="9"/>
      <c r="E13" s="14"/>
      <c r="F13" s="10"/>
      <c r="G13" s="14"/>
    </row>
    <row r="14" spans="1:7" ht="20.45" customHeight="1">
      <c r="A14" s="15"/>
      <c r="B14" s="13"/>
      <c r="C14" s="13"/>
      <c r="D14" s="9"/>
      <c r="E14" s="14"/>
      <c r="F14" s="10"/>
      <c r="G14" s="14"/>
    </row>
    <row r="15" spans="1:7" ht="21" customHeight="1">
      <c r="A15" s="15"/>
      <c r="B15" s="13"/>
      <c r="C15" s="13"/>
      <c r="D15" s="9"/>
      <c r="E15" s="14"/>
      <c r="F15" s="10"/>
      <c r="G15" s="14"/>
    </row>
    <row r="16" spans="1:7" ht="18.95" customHeight="1">
      <c r="A16" s="15"/>
      <c r="B16" s="13"/>
      <c r="C16" s="13"/>
      <c r="D16" s="9"/>
      <c r="E16" s="14"/>
      <c r="F16" s="10"/>
      <c r="G16" s="14"/>
    </row>
    <row r="17" spans="1:7" ht="20.100000000000001" customHeight="1">
      <c r="A17" s="15"/>
      <c r="B17" s="13"/>
      <c r="C17" s="13"/>
      <c r="D17" s="9"/>
      <c r="E17" s="14"/>
      <c r="F17" s="10"/>
      <c r="G17" s="14"/>
    </row>
    <row r="18" spans="1:7" ht="18.95" customHeight="1">
      <c r="A18" s="15"/>
      <c r="B18" s="13"/>
      <c r="C18" s="13"/>
      <c r="D18" s="9"/>
      <c r="E18" s="14"/>
      <c r="F18" s="10"/>
      <c r="G18" s="14"/>
    </row>
    <row r="19" spans="1:7" ht="20.100000000000001" customHeight="1">
      <c r="A19" s="15"/>
      <c r="B19" s="13"/>
      <c r="C19" s="13"/>
      <c r="D19" s="9"/>
      <c r="E19" s="10"/>
      <c r="F19" s="14"/>
      <c r="G19" s="14"/>
    </row>
    <row r="20" spans="1:7" ht="19.350000000000001" customHeight="1">
      <c r="A20" s="21"/>
      <c r="B20" s="22"/>
      <c r="C20" s="22"/>
      <c r="D20" s="22" t="s">
        <v>6</v>
      </c>
      <c r="E20" s="19">
        <f>SUM(E5:E19)</f>
        <v>3715</v>
      </c>
      <c r="F20" s="20">
        <f>SUM(F5:F19)</f>
        <v>285000</v>
      </c>
      <c r="G20" s="20">
        <f>F20-E20</f>
        <v>281285</v>
      </c>
    </row>
  </sheetData>
  <mergeCells count="3">
    <mergeCell ref="A1:G1"/>
    <mergeCell ref="A3:B3"/>
    <mergeCell ref="B4:C4"/>
  </mergeCells>
  <phoneticPr fontId="9" type="noConversion"/>
  <dataValidations count="1">
    <dataValidation allowBlank="1" showInputMessage="1" showErrorMessage="1" prompt="不可出現負數" sqref="F3" xr:uid="{CD381F86-B3BE-4CBE-B328-D171E70BE8E9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B8213-5EE6-44C7-9D86-5788FF8A836F}">
  <dimension ref="A1:G20"/>
  <sheetViews>
    <sheetView workbookViewId="0">
      <selection activeCell="D6" sqref="D6"/>
    </sheetView>
  </sheetViews>
  <sheetFormatPr defaultRowHeight="12.75"/>
  <cols>
    <col min="1" max="1" width="4.83203125" customWidth="1"/>
    <col min="2" max="2" width="5.83203125" customWidth="1"/>
    <col min="3" max="3" width="8.83203125" customWidth="1"/>
    <col min="4" max="4" width="75.33203125" customWidth="1"/>
    <col min="5" max="5" width="15.1640625" customWidth="1"/>
    <col min="6" max="6" width="16.1640625" customWidth="1"/>
    <col min="7" max="7" width="15.1640625" customWidth="1"/>
  </cols>
  <sheetData>
    <row r="1" spans="1:7" ht="16.350000000000001" customHeight="1">
      <c r="A1" s="34" t="s">
        <v>9</v>
      </c>
      <c r="B1" s="34"/>
      <c r="C1" s="34"/>
      <c r="D1" s="34"/>
      <c r="E1" s="34"/>
      <c r="F1" s="34"/>
      <c r="G1" s="34"/>
    </row>
    <row r="2" spans="1:7" ht="16.350000000000001" customHeight="1">
      <c r="A2" s="23" t="s">
        <v>14</v>
      </c>
      <c r="B2" s="24"/>
      <c r="C2" s="25"/>
      <c r="E2" s="25" t="s">
        <v>46</v>
      </c>
    </row>
    <row r="3" spans="1:7" ht="16.350000000000001" customHeight="1">
      <c r="A3" s="35" t="s">
        <v>10</v>
      </c>
      <c r="B3" s="35"/>
      <c r="C3" s="28">
        <f>F20</f>
        <v>805</v>
      </c>
      <c r="D3" s="25" t="s">
        <v>47</v>
      </c>
      <c r="F3" s="27" t="s">
        <v>11</v>
      </c>
      <c r="G3" s="28">
        <f>G20</f>
        <v>0</v>
      </c>
    </row>
    <row r="4" spans="1:7" ht="21" customHeight="1">
      <c r="A4" s="15" t="s">
        <v>7</v>
      </c>
      <c r="B4" s="36" t="s">
        <v>1</v>
      </c>
      <c r="C4" s="37"/>
      <c r="D4" s="16" t="s">
        <v>63</v>
      </c>
      <c r="E4" s="17" t="s">
        <v>2</v>
      </c>
      <c r="F4" s="10" t="s">
        <v>8</v>
      </c>
      <c r="G4" s="18" t="s">
        <v>3</v>
      </c>
    </row>
    <row r="5" spans="1:7" ht="21" customHeight="1">
      <c r="A5" s="15">
        <v>1</v>
      </c>
      <c r="B5" s="1">
        <v>1</v>
      </c>
      <c r="C5" s="1">
        <v>1</v>
      </c>
      <c r="D5" s="31" t="s">
        <v>12</v>
      </c>
      <c r="E5" s="3"/>
      <c r="F5" s="4">
        <v>805</v>
      </c>
      <c r="G5" s="11">
        <f>F5</f>
        <v>805</v>
      </c>
    </row>
    <row r="6" spans="1:7" ht="20.100000000000001" customHeight="1">
      <c r="A6" s="15">
        <v>2</v>
      </c>
      <c r="B6" s="6">
        <v>3</v>
      </c>
      <c r="C6" s="7">
        <v>1</v>
      </c>
      <c r="D6" s="33" t="s">
        <v>69</v>
      </c>
      <c r="E6" s="5">
        <v>805</v>
      </c>
      <c r="F6" s="3"/>
      <c r="G6" s="14">
        <f>G5-E6+F6</f>
        <v>0</v>
      </c>
    </row>
    <row r="7" spans="1:7" ht="18.95" customHeight="1">
      <c r="A7" s="15"/>
      <c r="B7" s="6"/>
      <c r="C7" s="7"/>
      <c r="D7" s="33"/>
      <c r="E7" s="5"/>
      <c r="F7" s="3"/>
      <c r="G7" s="14">
        <f>G6-E7+F7</f>
        <v>0</v>
      </c>
    </row>
    <row r="8" spans="1:7" ht="20.100000000000001" customHeight="1">
      <c r="A8" s="15"/>
      <c r="B8" s="12"/>
      <c r="C8" s="12"/>
      <c r="D8" s="9"/>
      <c r="E8" s="14"/>
      <c r="F8" s="10"/>
      <c r="G8" s="14"/>
    </row>
    <row r="9" spans="1:7" ht="18.95" customHeight="1">
      <c r="A9" s="15"/>
      <c r="B9" s="12"/>
      <c r="C9" s="12"/>
      <c r="D9" s="9"/>
      <c r="E9" s="14"/>
      <c r="F9" s="10"/>
      <c r="G9" s="14"/>
    </row>
    <row r="10" spans="1:7" ht="20.100000000000001" customHeight="1">
      <c r="A10" s="15"/>
      <c r="B10" s="12"/>
      <c r="C10" s="12"/>
      <c r="D10" s="9"/>
      <c r="E10" s="14"/>
      <c r="F10" s="10"/>
      <c r="G10" s="14"/>
    </row>
    <row r="11" spans="1:7" ht="18.95" customHeight="1">
      <c r="A11" s="15"/>
      <c r="B11" s="13"/>
      <c r="C11" s="13"/>
      <c r="D11" s="9"/>
      <c r="E11" s="10"/>
      <c r="F11" s="14"/>
      <c r="G11" s="14"/>
    </row>
    <row r="12" spans="1:7" ht="20.100000000000001" customHeight="1">
      <c r="A12" s="15"/>
      <c r="B12" s="13"/>
      <c r="C12" s="13"/>
      <c r="D12" s="9"/>
      <c r="E12" s="10"/>
      <c r="F12" s="14"/>
      <c r="G12" s="14"/>
    </row>
    <row r="13" spans="1:7" ht="18.95" customHeight="1">
      <c r="A13" s="15"/>
      <c r="B13" s="13"/>
      <c r="C13" s="13"/>
      <c r="D13" s="9"/>
      <c r="E13" s="14"/>
      <c r="F13" s="10"/>
      <c r="G13" s="14"/>
    </row>
    <row r="14" spans="1:7" ht="20.45" customHeight="1">
      <c r="A14" s="15"/>
      <c r="B14" s="13"/>
      <c r="C14" s="13"/>
      <c r="D14" s="9"/>
      <c r="E14" s="14"/>
      <c r="F14" s="10"/>
      <c r="G14" s="14"/>
    </row>
    <row r="15" spans="1:7" ht="21" customHeight="1">
      <c r="A15" s="15"/>
      <c r="B15" s="13"/>
      <c r="C15" s="13"/>
      <c r="D15" s="9"/>
      <c r="E15" s="14"/>
      <c r="F15" s="10"/>
      <c r="G15" s="14"/>
    </row>
    <row r="16" spans="1:7" ht="18.95" customHeight="1">
      <c r="A16" s="15"/>
      <c r="B16" s="13"/>
      <c r="C16" s="13"/>
      <c r="D16" s="9"/>
      <c r="E16" s="14"/>
      <c r="F16" s="10"/>
      <c r="G16" s="14"/>
    </row>
    <row r="17" spans="1:7" ht="20.100000000000001" customHeight="1">
      <c r="A17" s="15"/>
      <c r="B17" s="13"/>
      <c r="C17" s="13"/>
      <c r="D17" s="9"/>
      <c r="E17" s="14"/>
      <c r="F17" s="10"/>
      <c r="G17" s="14"/>
    </row>
    <row r="18" spans="1:7" ht="18.95" customHeight="1">
      <c r="A18" s="15"/>
      <c r="B18" s="13"/>
      <c r="C18" s="13"/>
      <c r="D18" s="9"/>
      <c r="E18" s="14"/>
      <c r="F18" s="10"/>
      <c r="G18" s="14"/>
    </row>
    <row r="19" spans="1:7" ht="20.100000000000001" customHeight="1">
      <c r="A19" s="15"/>
      <c r="B19" s="13"/>
      <c r="C19" s="13"/>
      <c r="D19" s="9"/>
      <c r="E19" s="10"/>
      <c r="F19" s="14"/>
      <c r="G19" s="14"/>
    </row>
    <row r="20" spans="1:7" ht="19.350000000000001" customHeight="1">
      <c r="A20" s="21"/>
      <c r="B20" s="22"/>
      <c r="C20" s="22"/>
      <c r="D20" s="22" t="s">
        <v>6</v>
      </c>
      <c r="E20" s="19">
        <f>SUM(E5:E19)</f>
        <v>805</v>
      </c>
      <c r="F20" s="20">
        <f>SUM(F5:F19)</f>
        <v>805</v>
      </c>
      <c r="G20" s="20">
        <f>F20-E20</f>
        <v>0</v>
      </c>
    </row>
  </sheetData>
  <mergeCells count="3">
    <mergeCell ref="A1:G1"/>
    <mergeCell ref="A3:B3"/>
    <mergeCell ref="B4:C4"/>
  </mergeCells>
  <phoneticPr fontId="9" type="noConversion"/>
  <dataValidations count="1">
    <dataValidation allowBlank="1" showInputMessage="1" showErrorMessage="1" prompt="不可出現負數" sqref="F3" xr:uid="{BA24ECAE-0962-4010-9B95-49463B2C9969}"/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A8C2A-8BD5-439A-9E86-1FA57D397D14}">
  <dimension ref="A1:G20"/>
  <sheetViews>
    <sheetView workbookViewId="0">
      <selection activeCell="D6" sqref="D6"/>
    </sheetView>
  </sheetViews>
  <sheetFormatPr defaultRowHeight="12.75"/>
  <cols>
    <col min="1" max="1" width="4.83203125" customWidth="1"/>
    <col min="2" max="2" width="5.83203125" customWidth="1"/>
    <col min="3" max="3" width="8.83203125" customWidth="1"/>
    <col min="4" max="4" width="77.83203125" customWidth="1"/>
    <col min="5" max="5" width="15.1640625" customWidth="1"/>
    <col min="6" max="6" width="16.1640625" customWidth="1"/>
    <col min="7" max="7" width="15.1640625" customWidth="1"/>
  </cols>
  <sheetData>
    <row r="1" spans="1:7" ht="16.350000000000001" customHeight="1">
      <c r="A1" s="34" t="s">
        <v>9</v>
      </c>
      <c r="B1" s="34"/>
      <c r="C1" s="34"/>
      <c r="D1" s="34"/>
      <c r="E1" s="34"/>
      <c r="F1" s="34"/>
      <c r="G1" s="34"/>
    </row>
    <row r="2" spans="1:7" ht="16.350000000000001" customHeight="1">
      <c r="A2" s="23" t="s">
        <v>14</v>
      </c>
      <c r="B2" s="24"/>
      <c r="C2" s="25"/>
      <c r="E2" s="25" t="s">
        <v>48</v>
      </c>
    </row>
    <row r="3" spans="1:7" ht="16.350000000000001" customHeight="1">
      <c r="A3" s="35" t="s">
        <v>10</v>
      </c>
      <c r="B3" s="35"/>
      <c r="C3" s="28">
        <f>F20</f>
        <v>109566</v>
      </c>
      <c r="D3" s="25" t="s">
        <v>53</v>
      </c>
      <c r="F3" s="27" t="s">
        <v>11</v>
      </c>
      <c r="G3" s="28">
        <f>G20</f>
        <v>97113</v>
      </c>
    </row>
    <row r="4" spans="1:7" ht="21" customHeight="1">
      <c r="A4" s="15" t="s">
        <v>7</v>
      </c>
      <c r="B4" s="36" t="s">
        <v>1</v>
      </c>
      <c r="C4" s="37"/>
      <c r="D4" s="16" t="s">
        <v>62</v>
      </c>
      <c r="E4" s="17" t="s">
        <v>2</v>
      </c>
      <c r="F4" s="10" t="s">
        <v>8</v>
      </c>
      <c r="G4" s="18" t="s">
        <v>3</v>
      </c>
    </row>
    <row r="5" spans="1:7" ht="21" customHeight="1">
      <c r="A5" s="15">
        <v>1</v>
      </c>
      <c r="B5" s="1">
        <v>1</v>
      </c>
      <c r="C5" s="1">
        <v>1</v>
      </c>
      <c r="D5" s="31" t="s">
        <v>12</v>
      </c>
      <c r="E5" s="3"/>
      <c r="F5" s="4">
        <v>54766</v>
      </c>
      <c r="G5" s="11">
        <f>F5</f>
        <v>54766</v>
      </c>
    </row>
    <row r="6" spans="1:7" ht="20.100000000000001" customHeight="1">
      <c r="A6" s="15">
        <v>2</v>
      </c>
      <c r="B6" s="6">
        <v>4</v>
      </c>
      <c r="C6" s="7">
        <v>6</v>
      </c>
      <c r="D6" s="33" t="s">
        <v>70</v>
      </c>
      <c r="E6" s="5">
        <v>11500</v>
      </c>
      <c r="F6" s="3"/>
      <c r="G6" s="14">
        <f>G5-E6+F6</f>
        <v>43266</v>
      </c>
    </row>
    <row r="7" spans="1:7" ht="18.95" customHeight="1">
      <c r="A7" s="15">
        <v>3</v>
      </c>
      <c r="B7" s="6">
        <v>7</v>
      </c>
      <c r="C7" s="7">
        <v>11</v>
      </c>
      <c r="D7" s="33" t="s">
        <v>49</v>
      </c>
      <c r="E7" s="5">
        <v>102</v>
      </c>
      <c r="F7" s="3"/>
      <c r="G7" s="14">
        <f>G6-E7+F7</f>
        <v>43164</v>
      </c>
    </row>
    <row r="8" spans="1:7" ht="20.100000000000001" customHeight="1">
      <c r="A8" s="15">
        <v>4</v>
      </c>
      <c r="B8" s="12">
        <v>11</v>
      </c>
      <c r="C8" s="12">
        <v>17</v>
      </c>
      <c r="D8" s="9" t="s">
        <v>50</v>
      </c>
      <c r="E8" s="14">
        <v>851</v>
      </c>
      <c r="F8" s="10"/>
      <c r="G8" s="14">
        <f t="shared" ref="G8:G10" si="0">G7-E8+F8</f>
        <v>42313</v>
      </c>
    </row>
    <row r="9" spans="1:7" ht="18.95" customHeight="1">
      <c r="A9" s="15">
        <v>5</v>
      </c>
      <c r="B9" s="12">
        <v>12</v>
      </c>
      <c r="C9" s="12">
        <v>11</v>
      </c>
      <c r="D9" s="9" t="s">
        <v>51</v>
      </c>
      <c r="E9" s="14"/>
      <c r="F9" s="10">
        <v>5000</v>
      </c>
      <c r="G9" s="14">
        <f t="shared" si="0"/>
        <v>47313</v>
      </c>
    </row>
    <row r="10" spans="1:7" ht="20.100000000000001" customHeight="1">
      <c r="A10" s="15">
        <v>6</v>
      </c>
      <c r="B10" s="12">
        <v>12</v>
      </c>
      <c r="C10" s="12">
        <v>18</v>
      </c>
      <c r="D10" s="9" t="s">
        <v>52</v>
      </c>
      <c r="E10" s="14"/>
      <c r="F10" s="10">
        <v>49800</v>
      </c>
      <c r="G10" s="14">
        <f t="shared" si="0"/>
        <v>97113</v>
      </c>
    </row>
    <row r="11" spans="1:7" ht="18.95" customHeight="1">
      <c r="A11" s="15"/>
      <c r="B11" s="13"/>
      <c r="C11" s="13"/>
      <c r="D11" s="9"/>
      <c r="E11" s="10"/>
      <c r="F11" s="14"/>
      <c r="G11" s="14"/>
    </row>
    <row r="12" spans="1:7" ht="20.100000000000001" customHeight="1">
      <c r="A12" s="15"/>
      <c r="B12" s="13"/>
      <c r="C12" s="13"/>
      <c r="D12" s="9"/>
      <c r="E12" s="10"/>
      <c r="F12" s="14"/>
      <c r="G12" s="14"/>
    </row>
    <row r="13" spans="1:7" ht="18.95" customHeight="1">
      <c r="A13" s="15"/>
      <c r="B13" s="13"/>
      <c r="C13" s="13"/>
      <c r="D13" s="9"/>
      <c r="E13" s="14"/>
      <c r="F13" s="10"/>
      <c r="G13" s="14"/>
    </row>
    <row r="14" spans="1:7" ht="20.45" customHeight="1">
      <c r="A14" s="15"/>
      <c r="B14" s="13"/>
      <c r="C14" s="13"/>
      <c r="D14" s="9"/>
      <c r="E14" s="14"/>
      <c r="F14" s="10"/>
      <c r="G14" s="14"/>
    </row>
    <row r="15" spans="1:7" ht="21" customHeight="1">
      <c r="A15" s="15"/>
      <c r="B15" s="13"/>
      <c r="C15" s="13"/>
      <c r="D15" s="9"/>
      <c r="E15" s="14"/>
      <c r="F15" s="10"/>
      <c r="G15" s="14"/>
    </row>
    <row r="16" spans="1:7" ht="18.95" customHeight="1">
      <c r="A16" s="15"/>
      <c r="B16" s="13"/>
      <c r="C16" s="13"/>
      <c r="D16" s="9"/>
      <c r="E16" s="14"/>
      <c r="F16" s="10"/>
      <c r="G16" s="14"/>
    </row>
    <row r="17" spans="1:7" ht="20.100000000000001" customHeight="1">
      <c r="A17" s="15"/>
      <c r="B17" s="13"/>
      <c r="C17" s="13"/>
      <c r="D17" s="9"/>
      <c r="E17" s="14"/>
      <c r="F17" s="10"/>
      <c r="G17" s="14"/>
    </row>
    <row r="18" spans="1:7" ht="18.95" customHeight="1">
      <c r="A18" s="15"/>
      <c r="B18" s="13"/>
      <c r="C18" s="13"/>
      <c r="D18" s="9"/>
      <c r="E18" s="14"/>
      <c r="F18" s="10"/>
      <c r="G18" s="14"/>
    </row>
    <row r="19" spans="1:7" ht="20.100000000000001" customHeight="1">
      <c r="A19" s="15"/>
      <c r="B19" s="13"/>
      <c r="C19" s="13"/>
      <c r="D19" s="9"/>
      <c r="E19" s="10"/>
      <c r="F19" s="14"/>
      <c r="G19" s="14"/>
    </row>
    <row r="20" spans="1:7" ht="19.350000000000001" customHeight="1">
      <c r="A20" s="21"/>
      <c r="B20" s="22"/>
      <c r="C20" s="22"/>
      <c r="D20" s="22" t="s">
        <v>6</v>
      </c>
      <c r="E20" s="19">
        <f>SUM(E5:E19)</f>
        <v>12453</v>
      </c>
      <c r="F20" s="20">
        <f>SUM(F5:F19)</f>
        <v>109566</v>
      </c>
      <c r="G20" s="20">
        <f>F20-E20</f>
        <v>97113</v>
      </c>
    </row>
  </sheetData>
  <mergeCells count="3">
    <mergeCell ref="A1:G1"/>
    <mergeCell ref="A3:B3"/>
    <mergeCell ref="B4:C4"/>
  </mergeCells>
  <phoneticPr fontId="9" type="noConversion"/>
  <dataValidations count="1">
    <dataValidation allowBlank="1" showInputMessage="1" showErrorMessage="1" prompt="不可出現負數" sqref="F3" xr:uid="{AFC16A6F-17FA-4B3E-A48F-DF55DA2D2096}"/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0DB05-67B6-48FB-A4FE-5393B468EB98}">
  <dimension ref="A1:G20"/>
  <sheetViews>
    <sheetView workbookViewId="0">
      <selection activeCell="D6" sqref="D6"/>
    </sheetView>
  </sheetViews>
  <sheetFormatPr defaultRowHeight="12.75"/>
  <cols>
    <col min="1" max="1" width="4.83203125" customWidth="1"/>
    <col min="2" max="2" width="5.83203125" customWidth="1"/>
    <col min="3" max="3" width="8.83203125" customWidth="1"/>
    <col min="4" max="4" width="77.83203125" customWidth="1"/>
    <col min="5" max="5" width="15.1640625" customWidth="1"/>
    <col min="6" max="6" width="16.1640625" customWidth="1"/>
    <col min="7" max="7" width="15.1640625" customWidth="1"/>
  </cols>
  <sheetData>
    <row r="1" spans="1:7" ht="16.350000000000001" customHeight="1">
      <c r="A1" s="34" t="s">
        <v>9</v>
      </c>
      <c r="B1" s="34"/>
      <c r="C1" s="34"/>
      <c r="D1" s="34"/>
      <c r="E1" s="34"/>
      <c r="F1" s="34"/>
      <c r="G1" s="34"/>
    </row>
    <row r="2" spans="1:7" ht="16.350000000000001" customHeight="1">
      <c r="A2" s="23" t="s">
        <v>14</v>
      </c>
      <c r="B2" s="24"/>
      <c r="C2" s="25"/>
      <c r="E2" s="25" t="s">
        <v>54</v>
      </c>
    </row>
    <row r="3" spans="1:7" ht="16.350000000000001" customHeight="1">
      <c r="A3" s="35" t="s">
        <v>10</v>
      </c>
      <c r="B3" s="35"/>
      <c r="C3" s="28">
        <f>F20</f>
        <v>142</v>
      </c>
      <c r="D3" s="25" t="s">
        <v>55</v>
      </c>
      <c r="F3" s="27" t="s">
        <v>11</v>
      </c>
      <c r="G3" s="28">
        <f>G20</f>
        <v>0</v>
      </c>
    </row>
    <row r="4" spans="1:7" ht="21" customHeight="1">
      <c r="A4" s="15" t="s">
        <v>7</v>
      </c>
      <c r="B4" s="36" t="s">
        <v>1</v>
      </c>
      <c r="C4" s="37"/>
      <c r="D4" s="16" t="s">
        <v>61</v>
      </c>
      <c r="E4" s="17" t="s">
        <v>2</v>
      </c>
      <c r="F4" s="10" t="s">
        <v>8</v>
      </c>
      <c r="G4" s="18" t="s">
        <v>3</v>
      </c>
    </row>
    <row r="5" spans="1:7" ht="21" customHeight="1">
      <c r="A5" s="15">
        <v>1</v>
      </c>
      <c r="B5" s="1">
        <v>1</v>
      </c>
      <c r="C5" s="1">
        <v>1</v>
      </c>
      <c r="D5" s="31" t="s">
        <v>12</v>
      </c>
      <c r="E5" s="3"/>
      <c r="F5" s="4">
        <v>142</v>
      </c>
      <c r="G5" s="11">
        <f>F5</f>
        <v>142</v>
      </c>
    </row>
    <row r="6" spans="1:7" ht="20.100000000000001" customHeight="1">
      <c r="A6" s="15">
        <v>2</v>
      </c>
      <c r="B6" s="6">
        <v>9</v>
      </c>
      <c r="C6" s="7">
        <v>22</v>
      </c>
      <c r="D6" s="33" t="s">
        <v>71</v>
      </c>
      <c r="E6" s="5">
        <v>142</v>
      </c>
      <c r="F6" s="3"/>
      <c r="G6" s="14">
        <f>G5-E6+F6</f>
        <v>0</v>
      </c>
    </row>
    <row r="7" spans="1:7" ht="18.95" customHeight="1">
      <c r="A7" s="15"/>
      <c r="B7" s="6"/>
      <c r="C7" s="7"/>
      <c r="D7" s="33"/>
      <c r="E7" s="5"/>
      <c r="F7" s="3"/>
      <c r="G7" s="14"/>
    </row>
    <row r="8" spans="1:7" ht="20.100000000000001" customHeight="1">
      <c r="A8" s="15"/>
      <c r="B8" s="12"/>
      <c r="C8" s="12"/>
      <c r="D8" s="9"/>
      <c r="E8" s="14"/>
      <c r="F8" s="10"/>
      <c r="G8" s="14"/>
    </row>
    <row r="9" spans="1:7" ht="18.95" customHeight="1">
      <c r="A9" s="15"/>
      <c r="B9" s="12"/>
      <c r="C9" s="12"/>
      <c r="D9" s="9"/>
      <c r="E9" s="14"/>
      <c r="F9" s="10"/>
      <c r="G9" s="14"/>
    </row>
    <row r="10" spans="1:7" ht="20.100000000000001" customHeight="1">
      <c r="A10" s="15"/>
      <c r="B10" s="12"/>
      <c r="C10" s="12"/>
      <c r="D10" s="9"/>
      <c r="E10" s="14"/>
      <c r="F10" s="10"/>
      <c r="G10" s="14"/>
    </row>
    <row r="11" spans="1:7" ht="18.95" customHeight="1">
      <c r="A11" s="15"/>
      <c r="B11" s="13"/>
      <c r="C11" s="13"/>
      <c r="D11" s="9"/>
      <c r="E11" s="10"/>
      <c r="F11" s="14"/>
      <c r="G11" s="14"/>
    </row>
    <row r="12" spans="1:7" ht="20.100000000000001" customHeight="1">
      <c r="A12" s="15"/>
      <c r="B12" s="13"/>
      <c r="C12" s="13"/>
      <c r="D12" s="9"/>
      <c r="E12" s="10"/>
      <c r="F12" s="14"/>
      <c r="G12" s="14"/>
    </row>
    <row r="13" spans="1:7" ht="18.95" customHeight="1">
      <c r="A13" s="15"/>
      <c r="B13" s="13"/>
      <c r="C13" s="13"/>
      <c r="D13" s="9"/>
      <c r="E13" s="14"/>
      <c r="F13" s="10"/>
      <c r="G13" s="14"/>
    </row>
    <row r="14" spans="1:7" ht="20.45" customHeight="1">
      <c r="A14" s="15"/>
      <c r="B14" s="13"/>
      <c r="C14" s="13"/>
      <c r="D14" s="9"/>
      <c r="E14" s="14"/>
      <c r="F14" s="10"/>
      <c r="G14" s="14"/>
    </row>
    <row r="15" spans="1:7" ht="21" customHeight="1">
      <c r="A15" s="15"/>
      <c r="B15" s="13"/>
      <c r="C15" s="13"/>
      <c r="D15" s="9"/>
      <c r="E15" s="14"/>
      <c r="F15" s="10"/>
      <c r="G15" s="14"/>
    </row>
    <row r="16" spans="1:7" ht="18.95" customHeight="1">
      <c r="A16" s="15"/>
      <c r="B16" s="13"/>
      <c r="C16" s="13"/>
      <c r="D16" s="9"/>
      <c r="E16" s="14"/>
      <c r="F16" s="10"/>
      <c r="G16" s="14"/>
    </row>
    <row r="17" spans="1:7" ht="20.100000000000001" customHeight="1">
      <c r="A17" s="15"/>
      <c r="B17" s="13"/>
      <c r="C17" s="13"/>
      <c r="D17" s="9"/>
      <c r="E17" s="14"/>
      <c r="F17" s="10"/>
      <c r="G17" s="14"/>
    </row>
    <row r="18" spans="1:7" ht="18.95" customHeight="1">
      <c r="A18" s="15"/>
      <c r="B18" s="13"/>
      <c r="C18" s="13"/>
      <c r="D18" s="9"/>
      <c r="E18" s="14"/>
      <c r="F18" s="10"/>
      <c r="G18" s="14"/>
    </row>
    <row r="19" spans="1:7" ht="20.100000000000001" customHeight="1">
      <c r="A19" s="15"/>
      <c r="B19" s="13"/>
      <c r="C19" s="13"/>
      <c r="D19" s="9"/>
      <c r="E19" s="10"/>
      <c r="F19" s="14"/>
      <c r="G19" s="14"/>
    </row>
    <row r="20" spans="1:7" ht="19.350000000000001" customHeight="1">
      <c r="A20" s="21"/>
      <c r="B20" s="22"/>
      <c r="C20" s="22"/>
      <c r="D20" s="22" t="s">
        <v>6</v>
      </c>
      <c r="E20" s="19">
        <f>SUM(E5:E19)</f>
        <v>142</v>
      </c>
      <c r="F20" s="20">
        <f>SUM(F5:F19)</f>
        <v>142</v>
      </c>
      <c r="G20" s="20">
        <f>F20-E20</f>
        <v>0</v>
      </c>
    </row>
  </sheetData>
  <mergeCells count="3">
    <mergeCell ref="A1:G1"/>
    <mergeCell ref="A3:B3"/>
    <mergeCell ref="B4:C4"/>
  </mergeCells>
  <phoneticPr fontId="9" type="noConversion"/>
  <dataValidations count="1">
    <dataValidation allowBlank="1" showInputMessage="1" showErrorMessage="1" prompt="不可出現負數" sqref="F3" xr:uid="{AA7FD635-2555-43F7-A063-8DA57B5A753B}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140D0-5346-4B25-9AFB-7BFC06C3C6A5}">
  <dimension ref="A1:G20"/>
  <sheetViews>
    <sheetView tabSelected="1" workbookViewId="0">
      <selection activeCell="D9" sqref="D9"/>
    </sheetView>
  </sheetViews>
  <sheetFormatPr defaultRowHeight="12.75"/>
  <cols>
    <col min="1" max="1" width="4.83203125" customWidth="1"/>
    <col min="2" max="2" width="5.83203125" customWidth="1"/>
    <col min="3" max="3" width="8.83203125" customWidth="1"/>
    <col min="4" max="4" width="88.6640625" customWidth="1"/>
    <col min="5" max="5" width="15.1640625" customWidth="1"/>
    <col min="6" max="6" width="16.1640625" customWidth="1"/>
    <col min="7" max="7" width="15.1640625" customWidth="1"/>
  </cols>
  <sheetData>
    <row r="1" spans="1:7" ht="16.350000000000001" customHeight="1">
      <c r="A1" s="34" t="s">
        <v>9</v>
      </c>
      <c r="B1" s="34"/>
      <c r="C1" s="34"/>
      <c r="D1" s="34"/>
      <c r="E1" s="34"/>
      <c r="F1" s="34"/>
      <c r="G1" s="34"/>
    </row>
    <row r="2" spans="1:7" ht="16.350000000000001" customHeight="1">
      <c r="A2" s="23" t="s">
        <v>14</v>
      </c>
      <c r="B2" s="24"/>
      <c r="C2" s="25"/>
      <c r="E2" s="25" t="s">
        <v>56</v>
      </c>
    </row>
    <row r="3" spans="1:7" ht="16.350000000000001" customHeight="1">
      <c r="A3" s="35" t="s">
        <v>10</v>
      </c>
      <c r="B3" s="35"/>
      <c r="C3" s="28">
        <f>F20</f>
        <v>130072</v>
      </c>
      <c r="D3" s="25" t="s">
        <v>59</v>
      </c>
      <c r="F3" s="27" t="s">
        <v>11</v>
      </c>
      <c r="G3" s="28">
        <f>G20</f>
        <v>68332</v>
      </c>
    </row>
    <row r="4" spans="1:7" ht="21" customHeight="1">
      <c r="A4" s="15" t="s">
        <v>7</v>
      </c>
      <c r="B4" s="36" t="s">
        <v>1</v>
      </c>
      <c r="C4" s="37"/>
      <c r="D4" s="16" t="s">
        <v>60</v>
      </c>
      <c r="E4" s="17" t="s">
        <v>2</v>
      </c>
      <c r="F4" s="10" t="s">
        <v>8</v>
      </c>
      <c r="G4" s="18" t="s">
        <v>3</v>
      </c>
    </row>
    <row r="5" spans="1:7" ht="21" customHeight="1">
      <c r="A5" s="15">
        <v>1</v>
      </c>
      <c r="B5" s="8">
        <v>1</v>
      </c>
      <c r="C5" s="8">
        <v>1</v>
      </c>
      <c r="D5" s="9" t="s">
        <v>5</v>
      </c>
      <c r="E5" s="10"/>
      <c r="F5" s="11">
        <v>95072</v>
      </c>
      <c r="G5" s="11">
        <f>F5</f>
        <v>95072</v>
      </c>
    </row>
    <row r="6" spans="1:7" ht="20.100000000000001" customHeight="1">
      <c r="A6" s="15">
        <v>2</v>
      </c>
      <c r="B6" s="6">
        <v>2</v>
      </c>
      <c r="C6" s="6">
        <v>17</v>
      </c>
      <c r="D6" s="9" t="s">
        <v>72</v>
      </c>
      <c r="E6" s="14"/>
      <c r="F6" s="10">
        <v>25000</v>
      </c>
      <c r="G6" s="14">
        <f>G5-E6+F6</f>
        <v>120072</v>
      </c>
    </row>
    <row r="7" spans="1:7" ht="18.95" customHeight="1">
      <c r="A7" s="15">
        <v>3</v>
      </c>
      <c r="B7" s="12">
        <v>2</v>
      </c>
      <c r="C7" s="12">
        <v>22</v>
      </c>
      <c r="D7" s="9" t="s">
        <v>57</v>
      </c>
      <c r="E7" s="14">
        <v>23257</v>
      </c>
      <c r="F7" s="10"/>
      <c r="G7" s="14">
        <f t="shared" ref="G7:G12" si="0">G6-E7+F7</f>
        <v>96815</v>
      </c>
    </row>
    <row r="8" spans="1:7" ht="20.100000000000001" customHeight="1">
      <c r="A8" s="15">
        <v>4</v>
      </c>
      <c r="B8" s="12">
        <v>4</v>
      </c>
      <c r="C8" s="12">
        <v>21</v>
      </c>
      <c r="D8" s="9" t="s">
        <v>73</v>
      </c>
      <c r="E8" s="14">
        <v>13167</v>
      </c>
      <c r="F8" s="10"/>
      <c r="G8" s="14">
        <f t="shared" si="0"/>
        <v>83648</v>
      </c>
    </row>
    <row r="9" spans="1:7" ht="18.95" customHeight="1">
      <c r="A9" s="15">
        <v>5</v>
      </c>
      <c r="B9" s="12">
        <v>10</v>
      </c>
      <c r="C9" s="12">
        <v>13</v>
      </c>
      <c r="D9" s="9" t="s">
        <v>76</v>
      </c>
      <c r="E9" s="14"/>
      <c r="F9" s="10">
        <v>10000</v>
      </c>
      <c r="G9" s="14">
        <f t="shared" si="0"/>
        <v>93648</v>
      </c>
    </row>
    <row r="10" spans="1:7" ht="20.100000000000001" customHeight="1">
      <c r="A10" s="15">
        <v>6</v>
      </c>
      <c r="B10" s="12">
        <v>11</v>
      </c>
      <c r="C10" s="12">
        <v>17</v>
      </c>
      <c r="D10" s="9" t="s">
        <v>74</v>
      </c>
      <c r="E10" s="14">
        <v>212</v>
      </c>
      <c r="F10" s="10"/>
      <c r="G10" s="14">
        <f t="shared" si="0"/>
        <v>93436</v>
      </c>
    </row>
    <row r="11" spans="1:7" ht="18.95" customHeight="1">
      <c r="A11" s="15">
        <v>7</v>
      </c>
      <c r="B11" s="13">
        <v>11</v>
      </c>
      <c r="C11" s="13">
        <v>17</v>
      </c>
      <c r="D11" s="9" t="s">
        <v>58</v>
      </c>
      <c r="E11" s="10">
        <v>20500</v>
      </c>
      <c r="F11" s="14"/>
      <c r="G11" s="14">
        <f t="shared" si="0"/>
        <v>72936</v>
      </c>
    </row>
    <row r="12" spans="1:7" ht="20.100000000000001" customHeight="1">
      <c r="A12" s="15">
        <v>8</v>
      </c>
      <c r="B12" s="13">
        <v>12</v>
      </c>
      <c r="C12" s="13">
        <v>1</v>
      </c>
      <c r="D12" s="9" t="s">
        <v>75</v>
      </c>
      <c r="E12" s="10">
        <v>4604</v>
      </c>
      <c r="F12" s="14"/>
      <c r="G12" s="14">
        <f t="shared" si="0"/>
        <v>68332</v>
      </c>
    </row>
    <row r="13" spans="1:7" ht="18.95" customHeight="1">
      <c r="A13" s="15"/>
      <c r="B13" s="13"/>
      <c r="C13" s="13"/>
      <c r="D13" s="9"/>
      <c r="E13" s="14"/>
      <c r="F13" s="10"/>
      <c r="G13" s="14"/>
    </row>
    <row r="14" spans="1:7" ht="20.45" customHeight="1">
      <c r="A14" s="15"/>
      <c r="B14" s="13"/>
      <c r="C14" s="13"/>
      <c r="D14" s="9"/>
      <c r="E14" s="14"/>
      <c r="F14" s="10"/>
      <c r="G14" s="14"/>
    </row>
    <row r="15" spans="1:7" ht="21" customHeight="1">
      <c r="A15" s="15"/>
      <c r="B15" s="13"/>
      <c r="C15" s="13"/>
      <c r="D15" s="9"/>
      <c r="E15" s="14"/>
      <c r="F15" s="10"/>
      <c r="G15" s="14"/>
    </row>
    <row r="16" spans="1:7" ht="18.95" customHeight="1">
      <c r="A16" s="15"/>
      <c r="B16" s="13"/>
      <c r="C16" s="13"/>
      <c r="D16" s="9"/>
      <c r="E16" s="14"/>
      <c r="F16" s="10"/>
      <c r="G16" s="14"/>
    </row>
    <row r="17" spans="1:7" ht="20.100000000000001" customHeight="1">
      <c r="A17" s="15"/>
      <c r="B17" s="13"/>
      <c r="C17" s="13"/>
      <c r="D17" s="9"/>
      <c r="E17" s="14"/>
      <c r="F17" s="10"/>
      <c r="G17" s="14"/>
    </row>
    <row r="18" spans="1:7" ht="18.95" customHeight="1">
      <c r="A18" s="15"/>
      <c r="B18" s="13"/>
      <c r="C18" s="13"/>
      <c r="D18" s="9"/>
      <c r="E18" s="14"/>
      <c r="F18" s="10"/>
      <c r="G18" s="14"/>
    </row>
    <row r="19" spans="1:7" ht="20.100000000000001" customHeight="1">
      <c r="A19" s="15"/>
      <c r="B19" s="13"/>
      <c r="C19" s="13"/>
      <c r="D19" s="9"/>
      <c r="E19" s="10"/>
      <c r="F19" s="14"/>
      <c r="G19" s="14"/>
    </row>
    <row r="20" spans="1:7" ht="19.350000000000001" customHeight="1">
      <c r="A20" s="21"/>
      <c r="B20" s="22"/>
      <c r="C20" s="22"/>
      <c r="D20" s="22" t="s">
        <v>6</v>
      </c>
      <c r="E20" s="19">
        <f>SUM(E5:E19)</f>
        <v>61740</v>
      </c>
      <c r="F20" s="20">
        <f>SUM(F5:F19)</f>
        <v>130072</v>
      </c>
      <c r="G20" s="20">
        <f>F20-E20</f>
        <v>68332</v>
      </c>
    </row>
  </sheetData>
  <mergeCells count="3">
    <mergeCell ref="A1:G1"/>
    <mergeCell ref="A3:B3"/>
    <mergeCell ref="B4:C4"/>
  </mergeCells>
  <phoneticPr fontId="9" type="noConversion"/>
  <dataValidations count="1">
    <dataValidation allowBlank="1" showInputMessage="1" showErrorMessage="1" prompt="不可出現負數" sqref="F3" xr:uid="{38B71622-82C5-4538-BD2C-1AE38DE75A6C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仁壽宮捐助成績優異獎學金</vt:lpstr>
      <vt:lpstr>社團發展發展經費</vt:lpstr>
      <vt:lpstr>李順來先生獎助學金</vt:lpstr>
      <vt:lpstr>許崑泰助學金</vt:lpstr>
      <vt:lpstr>捐款-歸仁後市愛心協會急難救助金</vt:lpstr>
      <vt:lpstr>捐款-書法教學用</vt:lpstr>
      <vt:lpstr>捐款-特殊教育用</vt:lpstr>
      <vt:lpstr>捐款-新冠肺炎用</vt:lpstr>
      <vt:lpstr>捐款-提升教學品質及改善設備環境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HWCES000</cp:lastModifiedBy>
  <dcterms:created xsi:type="dcterms:W3CDTF">2024-01-25T05:19:14Z</dcterms:created>
  <dcterms:modified xsi:type="dcterms:W3CDTF">2024-09-09T07:29:59Z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or">
    <vt:lpwstr>Crystal Reports</vt:lpwstr>
  </property>
  <property fmtid="{D5CDD505-2E9C-101B-9397-08002B2CF9AE}" pid="3" name="Producer">
    <vt:lpwstr>Powered By Crystal</vt:lpwstr>
  </property>
</Properties>
</file>