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午餐移交-千綺老師\108午餐\10803菜單\"/>
    </mc:Choice>
  </mc:AlternateContent>
  <bookViews>
    <workbookView xWindow="0" yWindow="0" windowWidth="20490" windowHeight="7710"/>
  </bookViews>
  <sheets>
    <sheet name="109.01" sheetId="2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20" i="25" l="1"/>
  <c r="AS19" i="25"/>
  <c r="AS18" i="25"/>
  <c r="AS17" i="25"/>
  <c r="AS16" i="25"/>
  <c r="AS15" i="25"/>
  <c r="AS14" i="25"/>
  <c r="AS13" i="25"/>
  <c r="AS12" i="25"/>
  <c r="AS11" i="25"/>
  <c r="AS10" i="25"/>
  <c r="AS9" i="25"/>
  <c r="AR20" i="25" l="1"/>
  <c r="AR19" i="25"/>
  <c r="AR18" i="25"/>
  <c r="AR17" i="25"/>
  <c r="AR16" i="25"/>
  <c r="AR15" i="25"/>
  <c r="AR14" i="25"/>
  <c r="AR13" i="25"/>
  <c r="AR12" i="25"/>
  <c r="AR11" i="25"/>
  <c r="AR10" i="25"/>
  <c r="AR9" i="25"/>
  <c r="P20" i="25" l="1"/>
  <c r="Q20" i="25"/>
  <c r="R20" i="25"/>
  <c r="S20" i="25"/>
  <c r="T20" i="25"/>
  <c r="U20" i="25"/>
  <c r="V20" i="25"/>
  <c r="W20" i="25"/>
  <c r="X20" i="25"/>
  <c r="Y20" i="25"/>
  <c r="Z20" i="25"/>
  <c r="AA20" i="25"/>
  <c r="AB20" i="25"/>
  <c r="AC20" i="25"/>
  <c r="AD20" i="25"/>
  <c r="AE20" i="25"/>
  <c r="AF20" i="25"/>
  <c r="AG20" i="25"/>
  <c r="AH20" i="25"/>
  <c r="AI20" i="25"/>
  <c r="AJ20" i="25"/>
  <c r="AK20" i="25"/>
  <c r="AL20" i="25"/>
  <c r="AM20" i="25"/>
  <c r="AN20" i="25"/>
  <c r="AO20" i="25"/>
  <c r="AP20" i="25"/>
  <c r="P19" i="25"/>
  <c r="Q19" i="25"/>
  <c r="R19" i="25"/>
  <c r="S19" i="25"/>
  <c r="T19" i="25"/>
  <c r="U19" i="25"/>
  <c r="V19" i="25"/>
  <c r="W19" i="25"/>
  <c r="X19" i="25"/>
  <c r="Y19" i="25"/>
  <c r="Z19" i="25"/>
  <c r="AA19" i="25"/>
  <c r="AB19" i="25"/>
  <c r="AC19" i="25"/>
  <c r="AD19" i="25"/>
  <c r="AE19" i="25"/>
  <c r="AF19" i="25"/>
  <c r="AG19" i="25"/>
  <c r="AH19" i="25"/>
  <c r="AI19" i="25"/>
  <c r="AJ19" i="25"/>
  <c r="AK19" i="25"/>
  <c r="AL19" i="25"/>
  <c r="AM19" i="25"/>
  <c r="AN19" i="25"/>
  <c r="AO19" i="25"/>
  <c r="AP19" i="25"/>
  <c r="AQ20" i="25" l="1"/>
  <c r="AQ19" i="25"/>
  <c r="AQ18" i="25"/>
  <c r="AQ17" i="25"/>
  <c r="AQ16" i="25"/>
  <c r="AQ15" i="25"/>
  <c r="AQ14" i="25"/>
  <c r="AQ13" i="25"/>
  <c r="AQ12" i="25"/>
  <c r="AQ11" i="25"/>
  <c r="AQ10" i="25"/>
  <c r="AQ9" i="25"/>
  <c r="AP10" i="25" l="1"/>
  <c r="AP12" i="25"/>
  <c r="AP13" i="25"/>
  <c r="AP14" i="25"/>
  <c r="AP15" i="25"/>
  <c r="AP16" i="25"/>
  <c r="AP17" i="25"/>
  <c r="AP18" i="25"/>
  <c r="AP9" i="25"/>
  <c r="AO18" i="25" l="1"/>
  <c r="AO17" i="25"/>
  <c r="AO16" i="25"/>
  <c r="AO15" i="25"/>
  <c r="AO14" i="25"/>
  <c r="AO13" i="25"/>
  <c r="AO12" i="25"/>
  <c r="AO10" i="25"/>
  <c r="AO9" i="25"/>
  <c r="AN18" i="25" l="1"/>
  <c r="AN17" i="25"/>
  <c r="AN16" i="25"/>
  <c r="AN15" i="25"/>
  <c r="AN14" i="25"/>
  <c r="AN13" i="25"/>
  <c r="AN12" i="25"/>
  <c r="AN10" i="25"/>
  <c r="AN9" i="25"/>
  <c r="AM18" i="25" l="1"/>
  <c r="AM17" i="25"/>
  <c r="AM16" i="25"/>
  <c r="AM15" i="25"/>
  <c r="AM14" i="25"/>
  <c r="AM13" i="25"/>
  <c r="AM12" i="25"/>
  <c r="AM10" i="25"/>
  <c r="AM9" i="25"/>
  <c r="AL18" i="25" l="1"/>
  <c r="AL17" i="25"/>
  <c r="AL16" i="25"/>
  <c r="AL15" i="25"/>
  <c r="AL14" i="25"/>
  <c r="AL13" i="25"/>
  <c r="AL12" i="25"/>
  <c r="AL10" i="25"/>
  <c r="AL9" i="25"/>
  <c r="AK18" i="25" l="1"/>
  <c r="AK17" i="25"/>
  <c r="AK16" i="25"/>
  <c r="AK15" i="25"/>
  <c r="AK14" i="25"/>
  <c r="AK13" i="25"/>
  <c r="AK12" i="25"/>
  <c r="AK10" i="25"/>
  <c r="AK9" i="25"/>
  <c r="AJ18" i="25" l="1"/>
  <c r="AJ17" i="25"/>
  <c r="AJ16" i="25"/>
  <c r="AJ15" i="25"/>
  <c r="AJ14" i="25"/>
  <c r="AJ13" i="25"/>
  <c r="AJ12" i="25"/>
  <c r="AJ10" i="25"/>
  <c r="AJ9" i="25"/>
  <c r="P16" i="25" l="1"/>
  <c r="Q16" i="25"/>
  <c r="R16" i="25"/>
  <c r="S16" i="25"/>
  <c r="U16" i="25"/>
  <c r="V16" i="25"/>
  <c r="W16" i="25"/>
  <c r="X16" i="25"/>
  <c r="Y16" i="25"/>
  <c r="Z16" i="25"/>
  <c r="AA16" i="25"/>
  <c r="AB16" i="25"/>
  <c r="AC16" i="25"/>
  <c r="AD16" i="25"/>
  <c r="AE16" i="25"/>
  <c r="AF16" i="25"/>
  <c r="AG16" i="25"/>
  <c r="AH16" i="25"/>
  <c r="AI18" i="25" l="1"/>
  <c r="AI17" i="25"/>
  <c r="AI16" i="25"/>
  <c r="AI15" i="25"/>
  <c r="AI14" i="25"/>
  <c r="AI13" i="25"/>
  <c r="AI12" i="25"/>
  <c r="AI10" i="25"/>
  <c r="AI9" i="25"/>
  <c r="AH18" i="25" l="1"/>
  <c r="AH17" i="25"/>
  <c r="AH15" i="25"/>
  <c r="AH14" i="25"/>
  <c r="AH13" i="25"/>
  <c r="AH12" i="25"/>
  <c r="AH10" i="25"/>
  <c r="AH9" i="25"/>
  <c r="AG18" i="25" l="1"/>
  <c r="AG17" i="25"/>
  <c r="AG15" i="25"/>
  <c r="AG14" i="25"/>
  <c r="AG13" i="25"/>
  <c r="AG12" i="25"/>
  <c r="AG10" i="25"/>
  <c r="AG9" i="25"/>
  <c r="AF18" i="25" l="1"/>
  <c r="AF17" i="25"/>
  <c r="AF15" i="25"/>
  <c r="AF14" i="25"/>
  <c r="AF13" i="25"/>
  <c r="AF12" i="25"/>
  <c r="AF10" i="25"/>
  <c r="AF9" i="25"/>
  <c r="AE18" i="25" l="1"/>
  <c r="AE17" i="25"/>
  <c r="AE15" i="25"/>
  <c r="AE14" i="25"/>
  <c r="AE13" i="25"/>
  <c r="AE12" i="25"/>
  <c r="AE10" i="25"/>
  <c r="AE9" i="25"/>
  <c r="AD18" i="25" l="1"/>
  <c r="AD17" i="25"/>
  <c r="AD15" i="25"/>
  <c r="AD14" i="25"/>
  <c r="AD13" i="25"/>
  <c r="AD12" i="25"/>
  <c r="AD10" i="25"/>
  <c r="AD9" i="25"/>
  <c r="AC18" i="25" l="1"/>
  <c r="AC17" i="25"/>
  <c r="AC15" i="25"/>
  <c r="AC14" i="25"/>
  <c r="AC13" i="25"/>
  <c r="AC12" i="25"/>
  <c r="AC10" i="25"/>
  <c r="AC9" i="25"/>
  <c r="AB10" i="25" l="1"/>
  <c r="AB12" i="25"/>
  <c r="AB13" i="25"/>
  <c r="AB14" i="25"/>
  <c r="AB15" i="25"/>
  <c r="AB17" i="25"/>
  <c r="AB18" i="25"/>
  <c r="AB9" i="25"/>
  <c r="AA18" i="25" l="1"/>
  <c r="Z18" i="25"/>
  <c r="Y18" i="25"/>
  <c r="X18" i="25"/>
  <c r="W18" i="25"/>
  <c r="V18" i="25"/>
  <c r="U18" i="25"/>
  <c r="T18" i="25"/>
  <c r="S18" i="25"/>
  <c r="R18" i="25"/>
  <c r="Q18" i="25"/>
  <c r="P18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AA9" i="25"/>
  <c r="Z9" i="25"/>
  <c r="Y9" i="25"/>
  <c r="X9" i="25"/>
  <c r="W9" i="25"/>
  <c r="V9" i="25"/>
  <c r="U9" i="25"/>
  <c r="T9" i="25"/>
  <c r="S9" i="25"/>
  <c r="R9" i="25"/>
  <c r="Q9" i="25"/>
  <c r="P9" i="25"/>
</calcChain>
</file>

<file path=xl/comments1.xml><?xml version="1.0" encoding="utf-8"?>
<comments xmlns="http://schemas.openxmlformats.org/spreadsheetml/2006/main">
  <authors>
    <author>user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<sst xmlns="http://schemas.openxmlformats.org/spreadsheetml/2006/main" count="118" uniqueCount="104">
  <si>
    <t>NO</t>
  </si>
  <si>
    <t>水果</t>
  </si>
  <si>
    <t>日 期</t>
  </si>
  <si>
    <t>星期</t>
  </si>
  <si>
    <t>主 食</t>
  </si>
  <si>
    <t>副 食 一</t>
  </si>
  <si>
    <t>副 食 二</t>
  </si>
  <si>
    <t>副 食 三</t>
  </si>
  <si>
    <t>湯</t>
  </si>
  <si>
    <t xml:space="preserve">備註： 1.遇特殊狀況（如颱風、退貨、物價上揚）變動食譜  </t>
    <phoneticPr fontId="2" type="noConversion"/>
  </si>
  <si>
    <t>主食(份)</t>
    <phoneticPr fontId="2" type="noConversion"/>
  </si>
  <si>
    <t>蔬菜(份)</t>
    <phoneticPr fontId="2" type="noConversion"/>
  </si>
  <si>
    <t>油脂(份)</t>
    <phoneticPr fontId="2" type="noConversion"/>
  </si>
  <si>
    <t>水果(份)</t>
    <phoneticPr fontId="2" type="noConversion"/>
  </si>
  <si>
    <t>乳品(份)</t>
    <phoneticPr fontId="2" type="noConversion"/>
  </si>
  <si>
    <t>米飯</t>
  </si>
  <si>
    <t>麵食</t>
  </si>
  <si>
    <t xml:space="preserve">                                                                    食譜設計：楊翬玲 (營養師)</t>
    <phoneticPr fontId="2" type="noConversion"/>
  </si>
  <si>
    <t>豆魚肉蛋(份)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</si>
  <si>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</si>
  <si>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</si>
  <si>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</si>
  <si>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 xml:space="preserve">       2.水果係暫定</t>
    <phoneticPr fontId="2" type="noConversion"/>
  </si>
  <si>
    <t xml:space="preserve">       3.本校採用檢驗合格之肉品、均附有證明</t>
    <phoneticPr fontId="2" type="noConversion"/>
  </si>
  <si>
    <t>熱量</t>
    <phoneticPr fontId="2" type="noConversion"/>
  </si>
  <si>
    <t>乳飲品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</si>
  <si>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</si>
  <si>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</si>
  <si>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</si>
  <si>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</si>
  <si>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</si>
  <si>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</si>
  <si>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</si>
  <si>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芝麻飯</t>
  </si>
  <si>
    <t>熱量</t>
    <phoneticPr fontId="2" type="noConversion"/>
  </si>
  <si>
    <t>小米紅藜麥飯</t>
  </si>
  <si>
    <t>螞蟻上樹</t>
  </si>
  <si>
    <t>五味蒟蒻</t>
  </si>
  <si>
    <t>蘿蔔貢丸湯</t>
  </si>
  <si>
    <t>打拋肉</t>
  </si>
  <si>
    <t>莧菜玉米粒</t>
  </si>
  <si>
    <t>榨菜豆乾</t>
  </si>
  <si>
    <t>黃瓜魚丸湯</t>
  </si>
  <si>
    <t>珍珠黑糖鮮奶</t>
  </si>
  <si>
    <t>烤雞腿</t>
  </si>
  <si>
    <t>酸菜豬腸湯</t>
  </si>
  <si>
    <t>黃金菠菜</t>
  </si>
  <si>
    <t>味噌豆腐湯</t>
  </si>
  <si>
    <t xml:space="preserve">                                                                        出版日期：中華民國108年12月31日</t>
    <phoneticPr fontId="2" type="noConversion"/>
  </si>
  <si>
    <t>四</t>
    <phoneticPr fontId="2" type="noConversion"/>
  </si>
  <si>
    <t>五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</si>
  <si>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</si>
  <si>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</si>
  <si>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</si>
  <si>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二</t>
    <phoneticPr fontId="2" type="noConversion"/>
  </si>
  <si>
    <t>三</t>
    <phoneticPr fontId="2" type="noConversion"/>
  </si>
  <si>
    <t>地瓜飯</t>
  </si>
  <si>
    <t>豆菜麵</t>
  </si>
  <si>
    <t>軟骨飯</t>
  </si>
  <si>
    <t>有機木耳青江</t>
  </si>
  <si>
    <t>牛蒡雞湯</t>
  </si>
  <si>
    <t>薑母鴨</t>
  </si>
  <si>
    <t>小黃瓜小卷</t>
  </si>
  <si>
    <t>京醬肉絲</t>
  </si>
  <si>
    <t>菇香高麗菜</t>
  </si>
  <si>
    <t>冬瓜小紫蘇</t>
  </si>
  <si>
    <t>素瓜肉</t>
  </si>
  <si>
    <t>蕃茄豆腐</t>
  </si>
  <si>
    <t>炸蔬菜總匯</t>
  </si>
  <si>
    <t>南瓜蔬菜湯</t>
  </si>
  <si>
    <t>咖哩炒烏龍麵</t>
  </si>
  <si>
    <t>蒸珍珠丸</t>
  </si>
  <si>
    <t>三杯雞</t>
  </si>
  <si>
    <t>花椰德腸片</t>
  </si>
  <si>
    <t>薑絲下水湯</t>
  </si>
  <si>
    <t>紅燒魚丁</t>
  </si>
  <si>
    <t>三色碎肉</t>
  </si>
  <si>
    <t>甜豆鮮菇</t>
  </si>
  <si>
    <t>糖醋百葉</t>
  </si>
  <si>
    <t>鴨肉冬粉湯</t>
  </si>
  <si>
    <t>蒸蔥油雞丁</t>
  </si>
  <si>
    <t>肉燥地瓜葉</t>
  </si>
  <si>
    <t>丁香豆乾花生</t>
  </si>
  <si>
    <t>素什錦炒麵</t>
  </si>
  <si>
    <t>煙薰百頁</t>
  </si>
  <si>
    <t>涼拌海帶珊瑚</t>
  </si>
  <si>
    <t>素髮菜羹</t>
  </si>
  <si>
    <t>豆薯炒蛋</t>
  </si>
  <si>
    <t>梅子雞</t>
    <phoneticPr fontId="2" type="noConversion"/>
  </si>
  <si>
    <t>蠔油有機蔬菜</t>
    <phoneticPr fontId="2" type="noConversion"/>
  </si>
  <si>
    <t>糙米飯</t>
    <phoneticPr fontId="2" type="noConversion"/>
  </si>
  <si>
    <t>米飯</t>
    <phoneticPr fontId="2" type="noConversion"/>
  </si>
  <si>
    <t>海產飯湯</t>
    <phoneticPr fontId="2" type="noConversion"/>
  </si>
  <si>
    <t>刈包</t>
    <phoneticPr fontId="2" type="noConversion"/>
  </si>
  <si>
    <t>滷肉片</t>
    <phoneticPr fontId="2" type="noConversion"/>
  </si>
  <si>
    <t>蒜香菜豆</t>
    <phoneticPr fontId="2" type="noConversion"/>
  </si>
  <si>
    <t>水果</t>
    <phoneticPr fontId="2" type="noConversion"/>
  </si>
  <si>
    <t>鮮奶布丁</t>
    <phoneticPr fontId="2" type="noConversion"/>
  </si>
  <si>
    <t>鮮奶</t>
    <phoneticPr fontId="2" type="noConversion"/>
  </si>
  <si>
    <t>豆漿</t>
    <phoneticPr fontId="2" type="noConversion"/>
  </si>
  <si>
    <t xml:space="preserve">                                                                 主　　編：蔡明昌（校長）</t>
    <phoneticPr fontId="2" type="noConversion"/>
  </si>
  <si>
    <t xml:space="preserve">              109年01月臺南市安平區金城國民中學午餐食譜</t>
    <phoneticPr fontId="2" type="noConversion"/>
  </si>
  <si>
    <t xml:space="preserve">                                                          供應人數：1105人</t>
    <phoneticPr fontId="2" type="noConversion"/>
  </si>
  <si>
    <t xml:space="preserve">                                                                     執行編輯：黃千綺（執行秘書）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</si>
</sst>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"/>
    <numFmt numFmtId="177" formatCode="0_ "/>
    <numFmt numFmtId="178" formatCode="0_);[Red]\(0\)"/>
  </numFmts>
  <fonts count="19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1"/>
      <color rgb="FF000000"/>
      <name val="標楷體"/>
      <family val="4"/>
      <charset val="136"/>
    </font>
    <font>
      <sz val="16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8.15"/>
      <color rgb="FF4685DF"/>
      <name val="標楷體"/>
      <family val="4"/>
      <charset val="136"/>
    </font>
    <font>
      <sz val="10"/>
      <color rgb="FF660066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name val="標楷體"/>
      <family val="4"/>
      <charset val="136"/>
    </font>
    <font>
      <u/>
      <sz val="11"/>
      <color theme="1"/>
      <name val="標楷體"/>
      <family val="4"/>
      <charset val="136"/>
    </font>
    <font>
      <u/>
      <sz val="11"/>
      <color rgb="FF000000"/>
      <name val="標楷體"/>
      <family val="4"/>
      <charset val="136"/>
    </font>
    <font>
      <sz val="9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2" fontId="7" fillId="0" borderId="4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46954</xdr:colOff>
      <xdr:row>0</xdr:row>
      <xdr:rowOff>67079</xdr:rowOff>
    </xdr:from>
    <xdr:to>
      <xdr:col>3</xdr:col>
      <xdr:colOff>400813</xdr:colOff>
      <xdr:row>5</xdr:row>
      <xdr:rowOff>140863</xdr:rowOff>
    </xdr:to>
    <xdr:pic>
      <xdr:nvPicPr>
        <xdr:cNvPr id="2" name="圖片 1" descr="MR900438794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5017" y="67079"/>
          <a:ext cx="1232575" cy="1113485"/>
        </a:xfrm>
        <a:prstGeom prst="rect">
          <a:avLst/>
        </a:prstGeom>
      </xdr:spPr>
    </xdr:pic>
    <xdr:clientData/>
  </xdr:twoCellAnchor>
  <xdr:twoCellAnchor>
    <xdr:from>
      <xdr:col>30</xdr:col>
      <xdr:colOff>609600</xdr:colOff>
      <xdr:row>32</xdr:row>
      <xdr:rowOff>85725</xdr:rowOff>
    </xdr:from>
    <xdr:to>
      <xdr:col>32</xdr:col>
      <xdr:colOff>276225</xdr:colOff>
      <xdr:row>33</xdr:row>
      <xdr:rowOff>47625</xdr:rowOff>
    </xdr:to>
    <xdr:sp macro="" textlink="">
      <xdr:nvSpPr>
        <xdr:cNvPr id="2051" name="Text Box 3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9639300" y="10791825"/>
          <a:ext cx="942975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南瓜蔬菜湯</a:t>
          </a:r>
          <a:r>
            <a:rPr lang="en-US" altLang="zh-TW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26"/>
  <sheetViews>
    <sheetView tabSelected="1" view="pageLayout" zoomScale="142" zoomScalePageLayoutView="142" workbookViewId="0">
      <selection activeCell="D2" sqref="D2:O2"/>
    </sheetView>
  </sheetViews>
  <sheetFormatPr defaultColWidth="9" defaultRowHeight="16.5" x14ac:dyDescent="0.25"/>
  <cols>
    <col min="1" max="1" width="3.25" style="2" customWidth="1"/>
    <col min="2" max="2" width="8.875" style="2" customWidth="1"/>
    <col min="3" max="3" width="3.625" style="2" customWidth="1"/>
    <col min="4" max="4" width="8.5" style="2" customWidth="1"/>
    <col min="5" max="6" width="12.875" style="2" customWidth="1"/>
    <col min="7" max="7" width="11.375" style="2" customWidth="1"/>
    <col min="8" max="8" width="12.875" style="2" customWidth="1"/>
    <col min="9" max="9" width="4.5" style="27" customWidth="1"/>
    <col min="10" max="15" width="3.625" style="2" customWidth="1"/>
    <col min="16" max="16" width="3.625" style="2" hidden="1" customWidth="1"/>
    <col min="17" max="17" width="15.25" style="2" hidden="1" customWidth="1"/>
    <col min="18" max="22" width="0" style="2" hidden="1" customWidth="1"/>
    <col min="23" max="23" width="0" style="17" hidden="1" customWidth="1"/>
    <col min="24" max="30" width="0" style="2" hidden="1" customWidth="1"/>
    <col min="31" max="31" width="0" style="17" hidden="1" customWidth="1"/>
    <col min="32" max="36" width="0" style="2" hidden="1" customWidth="1"/>
    <col min="37" max="37" width="0" style="17" hidden="1" customWidth="1"/>
    <col min="38" max="38" width="0" style="19" hidden="1" customWidth="1"/>
    <col min="39" max="39" width="0" style="17" hidden="1" customWidth="1"/>
    <col min="40" max="40" width="0" style="2" hidden="1" customWidth="1"/>
    <col min="41" max="41" width="0" style="17" hidden="1" customWidth="1"/>
    <col min="42" max="42" width="0" style="2" hidden="1" customWidth="1"/>
    <col min="43" max="43" width="0" style="17" hidden="1" customWidth="1"/>
    <col min="44" max="44" width="0" style="2" hidden="1" customWidth="1"/>
    <col min="45" max="45" width="0" style="17" hidden="1" customWidth="1"/>
    <col min="46" max="16384" width="9" style="2"/>
  </cols>
  <sheetData>
    <row r="1" spans="1:45" x14ac:dyDescent="0.25">
      <c r="A1" s="40"/>
      <c r="B1" s="40"/>
      <c r="C1" s="40"/>
      <c r="D1" s="41" t="s">
        <v>100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7"/>
    </row>
    <row r="2" spans="1:45" x14ac:dyDescent="0.25">
      <c r="A2" s="40"/>
      <c r="B2" s="40"/>
      <c r="C2" s="40"/>
      <c r="D2" s="41" t="s">
        <v>103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7"/>
    </row>
    <row r="3" spans="1:45" x14ac:dyDescent="0.25">
      <c r="A3" s="40"/>
      <c r="B3" s="40"/>
      <c r="C3" s="40"/>
      <c r="D3" s="41" t="s">
        <v>48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7"/>
    </row>
    <row r="4" spans="1:45" x14ac:dyDescent="0.25">
      <c r="A4" s="40"/>
      <c r="B4" s="40"/>
      <c r="C4" s="40"/>
      <c r="D4" s="41" t="s">
        <v>102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7"/>
    </row>
    <row r="5" spans="1:45" x14ac:dyDescent="0.25">
      <c r="A5" s="40"/>
      <c r="B5" s="40"/>
      <c r="C5" s="40"/>
      <c r="D5" s="41" t="s">
        <v>17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7"/>
    </row>
    <row r="6" spans="1:45" ht="19.5" customHeight="1" x14ac:dyDescent="0.25">
      <c r="A6" s="44" t="s">
        <v>101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11"/>
    </row>
    <row r="7" spans="1:45" ht="21.75" customHeight="1" x14ac:dyDescent="0.25">
      <c r="A7" s="45" t="s">
        <v>0</v>
      </c>
      <c r="B7" s="46" t="s">
        <v>2</v>
      </c>
      <c r="C7" s="46" t="s">
        <v>3</v>
      </c>
      <c r="D7" s="46" t="s">
        <v>4</v>
      </c>
      <c r="E7" s="46" t="s">
        <v>5</v>
      </c>
      <c r="F7" s="46" t="s">
        <v>6</v>
      </c>
      <c r="G7" s="46" t="s">
        <v>7</v>
      </c>
      <c r="H7" s="46" t="s">
        <v>8</v>
      </c>
      <c r="I7" s="20" t="s">
        <v>1</v>
      </c>
      <c r="J7" s="43" t="s">
        <v>10</v>
      </c>
      <c r="K7" s="42" t="s">
        <v>18</v>
      </c>
      <c r="L7" s="42" t="s">
        <v>11</v>
      </c>
      <c r="M7" s="42" t="s">
        <v>12</v>
      </c>
      <c r="N7" s="42" t="s">
        <v>13</v>
      </c>
      <c r="O7" s="42" t="s">
        <v>14</v>
      </c>
      <c r="P7" s="8"/>
      <c r="Q7" s="2" t="s">
        <v>20</v>
      </c>
      <c r="Y7" s="2" t="s">
        <v>27</v>
      </c>
      <c r="AD7" s="2" t="s">
        <v>31</v>
      </c>
    </row>
    <row r="8" spans="1:45" ht="15.75" customHeight="1" x14ac:dyDescent="0.25">
      <c r="A8" s="45"/>
      <c r="B8" s="46"/>
      <c r="C8" s="46"/>
      <c r="D8" s="47"/>
      <c r="E8" s="47"/>
      <c r="F8" s="47"/>
      <c r="G8" s="47"/>
      <c r="H8" s="47"/>
      <c r="I8" s="21" t="s">
        <v>25</v>
      </c>
      <c r="J8" s="48"/>
      <c r="K8" s="43"/>
      <c r="L8" s="43"/>
      <c r="M8" s="43"/>
      <c r="N8" s="43"/>
      <c r="O8" s="43"/>
      <c r="P8" s="8" t="s">
        <v>19</v>
      </c>
      <c r="R8" s="2" t="s">
        <v>21</v>
      </c>
      <c r="V8" s="2" t="s">
        <v>24</v>
      </c>
      <c r="X8" s="2" t="s">
        <v>26</v>
      </c>
      <c r="Z8" s="2" t="s">
        <v>28</v>
      </c>
      <c r="AA8" s="2" t="s">
        <v>29</v>
      </c>
      <c r="AB8" s="2" t="s">
        <v>30</v>
      </c>
      <c r="AG8" s="2" t="s">
        <v>32</v>
      </c>
      <c r="AN8" s="2" t="s">
        <v>34</v>
      </c>
    </row>
    <row r="9" spans="1:45" ht="22.5" customHeight="1" x14ac:dyDescent="0.25">
      <c r="A9" s="1">
        <v>1</v>
      </c>
      <c r="B9" s="12">
        <v>43467</v>
      </c>
      <c r="C9" s="18" t="s">
        <v>49</v>
      </c>
      <c r="D9" s="4" t="s">
        <v>33</v>
      </c>
      <c r="E9" s="4" t="s">
        <v>58</v>
      </c>
      <c r="F9" s="4" t="s">
        <v>41</v>
      </c>
      <c r="G9" s="4" t="s">
        <v>59</v>
      </c>
      <c r="H9" s="4" t="s">
        <v>60</v>
      </c>
      <c r="I9" s="20"/>
      <c r="J9" s="13">
        <v>4.0999999999999996</v>
      </c>
      <c r="K9" s="25">
        <v>2.2000000000000002</v>
      </c>
      <c r="L9" s="25">
        <v>1</v>
      </c>
      <c r="M9" s="25">
        <v>2.1</v>
      </c>
      <c r="N9" s="25">
        <v>0</v>
      </c>
      <c r="O9" s="25">
        <v>0</v>
      </c>
      <c r="P9" s="8">
        <f>J9*70+K9*75+L9*25+M9*45+N9*60+O9*120</f>
        <v>571.5</v>
      </c>
      <c r="Q9" s="2">
        <f>J9*70+K9*75+L9*24+M9*45+N9*60+O9*120</f>
        <v>570.5</v>
      </c>
      <c r="R9" s="2">
        <f>J9*70+K9*73+L9*25+M9*45+N9*60+O9*120</f>
        <v>567.1</v>
      </c>
      <c r="S9" s="17">
        <f>J9*70+K9*75+L9*25+M9*45+N9*60+O9*120</f>
        <v>571.5</v>
      </c>
      <c r="T9" s="17">
        <f>J9*70+K9*75+L9*25+M9*45+N9*60+O9*120</f>
        <v>571.5</v>
      </c>
      <c r="U9" s="19">
        <f>J9*70+K9*75+L9*25+M9*45+N9*60+O9*120</f>
        <v>571.5</v>
      </c>
      <c r="V9" s="17">
        <f>J9*70+K9*75+L9*25+M9*45+N9*60+O9*120</f>
        <v>571.5</v>
      </c>
      <c r="W9" s="17">
        <f>J9*70+K9*75+L9*25+M9*45+N9*60+O9*120</f>
        <v>571.5</v>
      </c>
      <c r="X9" s="2">
        <f>J9*70+K9*75+L9*25+M9*45+N9*60+O9*120</f>
        <v>571.5</v>
      </c>
      <c r="Y9" s="17">
        <f>J9*70+K9*75+L9*24+M9*45+N9*60+O9*120</f>
        <v>570.5</v>
      </c>
      <c r="Z9" s="2">
        <f>J9*70+K9*75+L9*25+M9*45+N9*60+O9*120</f>
        <v>571.5</v>
      </c>
      <c r="AA9" s="17">
        <f>J9*70+K9*75+L9*25+M9*45+N9*60+O9*120</f>
        <v>571.5</v>
      </c>
      <c r="AB9" s="17">
        <f>J9*70+K9*75+L9*25+M9*45+N9*60+O9*120</f>
        <v>571.5</v>
      </c>
      <c r="AC9" s="17">
        <f>J9*70+K9*75+L9*25+M9*45+N9*60+O9*120</f>
        <v>571.5</v>
      </c>
      <c r="AD9" s="2">
        <f>J9*70+K9*75+L9*25+M9*45+N9*60+O9*120</f>
        <v>571.5</v>
      </c>
      <c r="AE9" s="17">
        <f>J9*70+K9*75+L9*25+M9*45+N9*60+O9*120</f>
        <v>571.5</v>
      </c>
      <c r="AF9" s="17">
        <f>J9*70+K9*75+L9*25+M9*45+N9*60+O9*120</f>
        <v>571.5</v>
      </c>
      <c r="AG9" s="17">
        <f>J9*70+K9*75+L9*25+M9*45+N9*60+O9*120</f>
        <v>571.5</v>
      </c>
      <c r="AH9" s="17">
        <f>J9*70+K9*75+L9*25+M9*45+N9*60+O9*120</f>
        <v>571.5</v>
      </c>
      <c r="AI9" s="17">
        <f>J9*70+K9*75+L9*25+M9*45+N9*60+O9*120</f>
        <v>571.5</v>
      </c>
      <c r="AJ9" s="2">
        <f>J9*70+K9*75+L9*25+M9*45+N9*60+O9*120</f>
        <v>571.5</v>
      </c>
      <c r="AK9" s="17">
        <f>J9*70+K9*75+L9*25+M9*45+N9*60+O9*120</f>
        <v>571.5</v>
      </c>
      <c r="AL9" s="19">
        <f>J9*70+K9*75+L9*25+M9*45+N9*60+O9*120</f>
        <v>571.5</v>
      </c>
      <c r="AM9" s="17">
        <f>J9*70+K9*75+L9*25+M9*45+N9*60+O9*120</f>
        <v>571.5</v>
      </c>
      <c r="AN9" s="17">
        <f>J9*70+K9*75+L9*25+M9*45+N9*60+O9*120</f>
        <v>571.5</v>
      </c>
      <c r="AO9" s="17">
        <f>J9*70+K9*75+L9*24+M9*45+N9*60+O9*120</f>
        <v>570.5</v>
      </c>
      <c r="AP9" s="17">
        <f>J9*70+K9*75+L9*25+M9*45+N9*60+O9*120</f>
        <v>571.5</v>
      </c>
      <c r="AQ9" s="17">
        <f>J9*70+K9*75+L9*25+M9*45+N9*60+O9*120</f>
        <v>571.5</v>
      </c>
      <c r="AR9" s="17">
        <f>J9*70+K9*75+L9*25+M9*45+N9*60+O9*120</f>
        <v>571.5</v>
      </c>
      <c r="AS9" s="17">
        <f>J9*70+K9*75+L9*25+M9*45+N9*60+O9*120</f>
        <v>571.5</v>
      </c>
    </row>
    <row r="10" spans="1:45" ht="22.5" customHeight="1" x14ac:dyDescent="0.25">
      <c r="A10" s="1">
        <v>2</v>
      </c>
      <c r="B10" s="12">
        <v>43468</v>
      </c>
      <c r="C10" s="38" t="s">
        <v>50</v>
      </c>
      <c r="D10" s="16" t="s">
        <v>15</v>
      </c>
      <c r="E10" s="4" t="s">
        <v>61</v>
      </c>
      <c r="F10" s="4" t="s">
        <v>62</v>
      </c>
      <c r="G10" s="4" t="s">
        <v>37</v>
      </c>
      <c r="H10" s="3" t="s">
        <v>45</v>
      </c>
      <c r="I10" s="20" t="s">
        <v>96</v>
      </c>
      <c r="J10" s="13">
        <v>4.2</v>
      </c>
      <c r="K10" s="25">
        <v>2</v>
      </c>
      <c r="L10" s="25">
        <v>1.4</v>
      </c>
      <c r="M10" s="25">
        <v>2.1</v>
      </c>
      <c r="N10" s="25">
        <v>2</v>
      </c>
      <c r="O10" s="25">
        <v>0</v>
      </c>
      <c r="P10" s="8">
        <f t="shared" ref="P10:P20" si="0">J10*70+K10*75+L10*25+M10*45+N10*60+O10*120</f>
        <v>693.5</v>
      </c>
      <c r="Q10" s="17">
        <f t="shared" ref="Q10:Q20" si="1">J10*70+K10*75+L10*24+M10*45+N10*60+O10*120</f>
        <v>692.1</v>
      </c>
      <c r="R10" s="17">
        <f t="shared" ref="R10:R20" si="2">J10*70+K10*73+L10*25+M10*45+N10*60+O10*120</f>
        <v>689.5</v>
      </c>
      <c r="S10" s="17">
        <f t="shared" ref="S10:S20" si="3">J10*70+K10*75+L10*25+M10*45+N10*60+O10*120</f>
        <v>693.5</v>
      </c>
      <c r="T10" s="2">
        <f t="shared" ref="T10:T20" si="4">J10*70+K10*75+L10*25+M10*45+N10*60+O10*120</f>
        <v>693.5</v>
      </c>
      <c r="U10" s="19">
        <f t="shared" ref="U10:U20" si="5">J10*70+K10*75+L10*25+M10*45+N10*60+O10*120</f>
        <v>693.5</v>
      </c>
      <c r="V10" s="17">
        <f t="shared" ref="V10:V20" si="6">J10*70+K10*75+L10*25+M10*45+N10*60+O10*120</f>
        <v>693.5</v>
      </c>
      <c r="W10" s="17">
        <f t="shared" ref="W10:W20" si="7">J10*70+K10*75+L10*25+M10*45+N10*60+O10*120</f>
        <v>693.5</v>
      </c>
      <c r="X10" s="17">
        <f t="shared" ref="X10:X20" si="8">J10*70+K10*75+L10*25+M10*45+N10*60+O10*120</f>
        <v>693.5</v>
      </c>
      <c r="Y10" s="17">
        <f t="shared" ref="Y10:Y20" si="9">J10*70+K10*75+L10*24+M10*45+N10*60+O10*120</f>
        <v>692.1</v>
      </c>
      <c r="Z10" s="17">
        <f>J10*70+K10*75+L10*25+M10*45+N10*60+O10*120</f>
        <v>693.5</v>
      </c>
      <c r="AA10" s="17">
        <f t="shared" ref="AA10:AA20" si="10">J10*70+K10*75+L10*25+M10*45+N10*60+O10*120</f>
        <v>693.5</v>
      </c>
      <c r="AB10" s="17">
        <f t="shared" ref="AB10:AB20" si="11">J10*70+K10*75+L10*25+M10*45+N10*60+O10*120</f>
        <v>693.5</v>
      </c>
      <c r="AC10" s="17">
        <f t="shared" ref="AC10:AC20" si="12">J10*70+K10*75+L10*25+M10*45+N10*60+O10*120</f>
        <v>693.5</v>
      </c>
      <c r="AD10" s="17">
        <f t="shared" ref="AD10:AD20" si="13">J10*70+K10*75+L10*25+M10*45+N10*60+O10*120</f>
        <v>693.5</v>
      </c>
      <c r="AE10" s="17">
        <f t="shared" ref="AE10:AE20" si="14">J10*70+K10*75+L10*25+M10*45+N10*60+O10*120</f>
        <v>693.5</v>
      </c>
      <c r="AF10" s="17">
        <f t="shared" ref="AF10:AF20" si="15">J10*70+K10*75+L10*25+M10*45+N10*60+O10*120</f>
        <v>693.5</v>
      </c>
      <c r="AG10" s="17">
        <f t="shared" ref="AG10:AG20" si="16">J10*70+K10*75+L10*25+M10*45+N10*60+O10*120</f>
        <v>693.5</v>
      </c>
      <c r="AH10" s="17">
        <f t="shared" ref="AH10:AH20" si="17">J10*70+K10*75+L10*25+M10*45+N10*60+O10*120</f>
        <v>693.5</v>
      </c>
      <c r="AI10" s="17">
        <f t="shared" ref="AI10:AI20" si="18">J10*70+K10*75+L10*25+M10*45+N10*60+O10*120</f>
        <v>693.5</v>
      </c>
      <c r="AJ10" s="17">
        <f t="shared" ref="AJ10:AJ20" si="19">J10*70+K10*75+L10*25+M10*45+N10*60+O10*120</f>
        <v>693.5</v>
      </c>
      <c r="AK10" s="17">
        <f t="shared" ref="AK10:AK20" si="20">J10*70+K10*75+L10*25+M10*45+N10*60+O10*120</f>
        <v>693.5</v>
      </c>
      <c r="AL10" s="19">
        <f t="shared" ref="AL10:AL20" si="21">J10*70+K10*75+L10*25+M10*45+N10*60+O10*120</f>
        <v>693.5</v>
      </c>
      <c r="AM10" s="17">
        <f t="shared" ref="AM10:AM20" si="22">J10*70+K10*75+L10*25+M10*45+N10*60+O10*120</f>
        <v>693.5</v>
      </c>
      <c r="AN10" s="17">
        <f t="shared" ref="AN10:AN20" si="23">J10*70+K10*75+L10*25+M10*45+N10*60+O10*120</f>
        <v>693.5</v>
      </c>
      <c r="AO10" s="17">
        <f t="shared" ref="AO10:AO20" si="24">J10*70+K10*75+L10*24+M10*45+N10*60+O10*120</f>
        <v>692.1</v>
      </c>
      <c r="AP10" s="17">
        <f t="shared" ref="AP10:AP20" si="25">J10*70+K10*75+L10*25+M10*45+N10*60+O10*120</f>
        <v>693.5</v>
      </c>
      <c r="AQ10" s="17">
        <f t="shared" ref="AQ10:AQ20" si="26">J10*70+K10*75+L10*25+M10*45+N10*60+O10*120</f>
        <v>693.5</v>
      </c>
      <c r="AR10" s="17">
        <f t="shared" ref="AR10:AR20" si="27">J10*70+K10*75+L10*25+M10*45+N10*60+O10*120</f>
        <v>693.5</v>
      </c>
      <c r="AS10" s="17">
        <f t="shared" ref="AS10:AS20" si="28">J10*70+K10*75+L10*25+M10*45+N10*60+O10*120</f>
        <v>693.5</v>
      </c>
    </row>
    <row r="11" spans="1:45" ht="22.5" customHeight="1" x14ac:dyDescent="0.25">
      <c r="A11" s="1">
        <v>3</v>
      </c>
      <c r="B11" s="12">
        <v>43471</v>
      </c>
      <c r="C11" s="18" t="s">
        <v>51</v>
      </c>
      <c r="D11" s="16" t="s">
        <v>15</v>
      </c>
      <c r="E11" s="4" t="s">
        <v>63</v>
      </c>
      <c r="F11" s="4" t="s">
        <v>40</v>
      </c>
      <c r="G11" s="4" t="s">
        <v>64</v>
      </c>
      <c r="H11" s="39" t="s">
        <v>65</v>
      </c>
      <c r="I11" s="20" t="s">
        <v>96</v>
      </c>
      <c r="J11" s="13">
        <v>4.5999999999999996</v>
      </c>
      <c r="K11" s="37">
        <v>2</v>
      </c>
      <c r="L11" s="37">
        <v>0.9</v>
      </c>
      <c r="M11" s="37">
        <v>2</v>
      </c>
      <c r="N11" s="37">
        <v>2</v>
      </c>
      <c r="O11" s="37">
        <v>0</v>
      </c>
      <c r="P11" s="8"/>
      <c r="Q11" s="17"/>
      <c r="R11" s="17"/>
      <c r="S11" s="17"/>
      <c r="U11" s="19"/>
      <c r="V11" s="17"/>
      <c r="X11" s="17"/>
      <c r="Y11" s="17"/>
      <c r="Z11" s="17"/>
      <c r="AA11" s="17"/>
      <c r="AB11" s="17"/>
      <c r="AC11" s="17"/>
      <c r="AD11" s="17"/>
      <c r="AF11" s="17"/>
      <c r="AG11" s="17"/>
      <c r="AH11" s="17"/>
      <c r="AI11" s="17"/>
      <c r="AJ11" s="17"/>
      <c r="AN11" s="17"/>
      <c r="AP11" s="17"/>
      <c r="AQ11" s="17">
        <f t="shared" si="26"/>
        <v>704.5</v>
      </c>
      <c r="AR11" s="17">
        <f t="shared" si="27"/>
        <v>704.5</v>
      </c>
      <c r="AS11" s="17">
        <f t="shared" si="28"/>
        <v>704.5</v>
      </c>
    </row>
    <row r="12" spans="1:45" ht="21.75" customHeight="1" x14ac:dyDescent="0.25">
      <c r="A12" s="1">
        <v>4</v>
      </c>
      <c r="B12" s="12">
        <v>43472</v>
      </c>
      <c r="C12" s="9" t="s">
        <v>52</v>
      </c>
      <c r="D12" s="36" t="s">
        <v>15</v>
      </c>
      <c r="E12" s="16" t="s">
        <v>66</v>
      </c>
      <c r="F12" s="4" t="s">
        <v>67</v>
      </c>
      <c r="G12" s="4" t="s">
        <v>68</v>
      </c>
      <c r="H12" s="4" t="s">
        <v>69</v>
      </c>
      <c r="I12" s="20" t="s">
        <v>97</v>
      </c>
      <c r="J12" s="13">
        <v>4.5</v>
      </c>
      <c r="K12" s="25">
        <v>2</v>
      </c>
      <c r="L12" s="25">
        <v>1.1000000000000001</v>
      </c>
      <c r="M12" s="25">
        <v>2</v>
      </c>
      <c r="N12" s="25">
        <v>0</v>
      </c>
      <c r="O12" s="25">
        <v>1</v>
      </c>
      <c r="P12" s="8">
        <f t="shared" si="0"/>
        <v>702.5</v>
      </c>
      <c r="Q12" s="17">
        <f t="shared" si="1"/>
        <v>701.4</v>
      </c>
      <c r="R12" s="17">
        <f t="shared" si="2"/>
        <v>698.5</v>
      </c>
      <c r="S12" s="17">
        <f t="shared" si="3"/>
        <v>702.5</v>
      </c>
      <c r="T12" s="17">
        <f t="shared" si="4"/>
        <v>702.5</v>
      </c>
      <c r="U12" s="19">
        <f t="shared" si="5"/>
        <v>702.5</v>
      </c>
      <c r="V12" s="17">
        <f t="shared" si="6"/>
        <v>702.5</v>
      </c>
      <c r="W12" s="17">
        <f t="shared" si="7"/>
        <v>702.5</v>
      </c>
      <c r="X12" s="17">
        <f t="shared" si="8"/>
        <v>702.5</v>
      </c>
      <c r="Y12" s="17">
        <f t="shared" si="9"/>
        <v>701.4</v>
      </c>
      <c r="Z12" s="17">
        <f t="shared" ref="Z12:Z20" si="29">J12*70+K12*75+L12*25+M12*45+N12*60+O12*120</f>
        <v>702.5</v>
      </c>
      <c r="AA12" s="17">
        <f t="shared" si="10"/>
        <v>702.5</v>
      </c>
      <c r="AB12" s="17">
        <f t="shared" si="11"/>
        <v>702.5</v>
      </c>
      <c r="AC12" s="17">
        <f t="shared" si="12"/>
        <v>702.5</v>
      </c>
      <c r="AD12" s="17">
        <f t="shared" si="13"/>
        <v>702.5</v>
      </c>
      <c r="AE12" s="17">
        <f t="shared" si="14"/>
        <v>702.5</v>
      </c>
      <c r="AF12" s="17">
        <f t="shared" si="15"/>
        <v>702.5</v>
      </c>
      <c r="AG12" s="17">
        <f t="shared" si="16"/>
        <v>702.5</v>
      </c>
      <c r="AH12" s="17">
        <f t="shared" si="17"/>
        <v>702.5</v>
      </c>
      <c r="AI12" s="17">
        <f t="shared" si="18"/>
        <v>702.5</v>
      </c>
      <c r="AJ12" s="17">
        <f t="shared" si="19"/>
        <v>702.5</v>
      </c>
      <c r="AK12" s="17">
        <f t="shared" si="20"/>
        <v>702.5</v>
      </c>
      <c r="AL12" s="19">
        <f t="shared" si="21"/>
        <v>702.5</v>
      </c>
      <c r="AM12" s="17">
        <f t="shared" si="22"/>
        <v>702.5</v>
      </c>
      <c r="AN12" s="17">
        <f t="shared" si="23"/>
        <v>702.5</v>
      </c>
      <c r="AO12" s="17">
        <f t="shared" si="24"/>
        <v>701.4</v>
      </c>
      <c r="AP12" s="17">
        <f t="shared" si="25"/>
        <v>702.5</v>
      </c>
      <c r="AQ12" s="17">
        <f t="shared" si="26"/>
        <v>702.5</v>
      </c>
      <c r="AR12" s="17">
        <f t="shared" si="27"/>
        <v>702.5</v>
      </c>
      <c r="AS12" s="17">
        <f t="shared" si="28"/>
        <v>702.5</v>
      </c>
    </row>
    <row r="13" spans="1:45" ht="21.75" customHeight="1" x14ac:dyDescent="0.25">
      <c r="A13" s="1">
        <v>5</v>
      </c>
      <c r="B13" s="12">
        <v>43473</v>
      </c>
      <c r="C13" s="18" t="s">
        <v>53</v>
      </c>
      <c r="D13" s="3" t="s">
        <v>16</v>
      </c>
      <c r="E13" s="3" t="s">
        <v>70</v>
      </c>
      <c r="F13" s="5" t="s">
        <v>71</v>
      </c>
      <c r="G13" s="4" t="s">
        <v>44</v>
      </c>
      <c r="H13" s="3" t="s">
        <v>47</v>
      </c>
      <c r="I13" s="20" t="s">
        <v>98</v>
      </c>
      <c r="J13" s="13">
        <v>5.2</v>
      </c>
      <c r="K13" s="25">
        <v>2.5</v>
      </c>
      <c r="L13" s="25">
        <v>0.4</v>
      </c>
      <c r="M13" s="25">
        <v>2</v>
      </c>
      <c r="N13" s="25">
        <v>0</v>
      </c>
      <c r="O13" s="25">
        <v>1</v>
      </c>
      <c r="P13" s="8">
        <f t="shared" si="0"/>
        <v>771.5</v>
      </c>
      <c r="Q13" s="17">
        <f t="shared" si="1"/>
        <v>771.1</v>
      </c>
      <c r="R13" s="17">
        <f t="shared" si="2"/>
        <v>766.5</v>
      </c>
      <c r="S13" s="17">
        <f t="shared" si="3"/>
        <v>771.5</v>
      </c>
      <c r="T13" s="17">
        <f t="shared" si="4"/>
        <v>771.5</v>
      </c>
      <c r="U13" s="19">
        <f t="shared" si="5"/>
        <v>771.5</v>
      </c>
      <c r="V13" s="17">
        <f t="shared" si="6"/>
        <v>771.5</v>
      </c>
      <c r="W13" s="17">
        <f t="shared" si="7"/>
        <v>771.5</v>
      </c>
      <c r="X13" s="17">
        <f t="shared" si="8"/>
        <v>771.5</v>
      </c>
      <c r="Y13" s="17">
        <f t="shared" si="9"/>
        <v>771.1</v>
      </c>
      <c r="Z13" s="17">
        <f t="shared" si="29"/>
        <v>771.5</v>
      </c>
      <c r="AA13" s="17">
        <f t="shared" si="10"/>
        <v>771.5</v>
      </c>
      <c r="AB13" s="17">
        <f t="shared" si="11"/>
        <v>771.5</v>
      </c>
      <c r="AC13" s="17">
        <f t="shared" si="12"/>
        <v>771.5</v>
      </c>
      <c r="AD13" s="17">
        <f t="shared" si="13"/>
        <v>771.5</v>
      </c>
      <c r="AE13" s="17">
        <f t="shared" si="14"/>
        <v>771.5</v>
      </c>
      <c r="AF13" s="17">
        <f t="shared" si="15"/>
        <v>771.5</v>
      </c>
      <c r="AG13" s="17">
        <f t="shared" si="16"/>
        <v>771.5</v>
      </c>
      <c r="AH13" s="17">
        <f t="shared" si="17"/>
        <v>771.5</v>
      </c>
      <c r="AI13" s="17">
        <f t="shared" si="18"/>
        <v>771.5</v>
      </c>
      <c r="AJ13" s="17">
        <f t="shared" si="19"/>
        <v>771.5</v>
      </c>
      <c r="AK13" s="17">
        <f t="shared" si="20"/>
        <v>771.5</v>
      </c>
      <c r="AL13" s="19">
        <f t="shared" si="21"/>
        <v>771.5</v>
      </c>
      <c r="AM13" s="17">
        <f t="shared" si="22"/>
        <v>771.5</v>
      </c>
      <c r="AN13" s="17">
        <f t="shared" si="23"/>
        <v>771.5</v>
      </c>
      <c r="AO13" s="17">
        <f t="shared" si="24"/>
        <v>771.1</v>
      </c>
      <c r="AP13" s="17">
        <f t="shared" si="25"/>
        <v>771.5</v>
      </c>
      <c r="AQ13" s="17">
        <f t="shared" si="26"/>
        <v>771.5</v>
      </c>
      <c r="AR13" s="17">
        <f t="shared" si="27"/>
        <v>771.5</v>
      </c>
      <c r="AS13" s="17">
        <f t="shared" si="28"/>
        <v>771.5</v>
      </c>
    </row>
    <row r="14" spans="1:45" ht="21.75" customHeight="1" x14ac:dyDescent="0.25">
      <c r="A14" s="1">
        <v>6</v>
      </c>
      <c r="B14" s="12">
        <v>43474</v>
      </c>
      <c r="C14" s="18" t="s">
        <v>49</v>
      </c>
      <c r="D14" s="16" t="s">
        <v>35</v>
      </c>
      <c r="E14" s="3" t="s">
        <v>72</v>
      </c>
      <c r="F14" s="3" t="s">
        <v>36</v>
      </c>
      <c r="G14" s="3" t="s">
        <v>73</v>
      </c>
      <c r="H14" s="3" t="s">
        <v>74</v>
      </c>
      <c r="I14" s="20"/>
      <c r="J14" s="13">
        <v>4.2</v>
      </c>
      <c r="K14" s="25">
        <v>2.2999999999999998</v>
      </c>
      <c r="L14" s="25">
        <v>1.3</v>
      </c>
      <c r="M14" s="25">
        <v>2.1</v>
      </c>
      <c r="N14" s="25">
        <v>0</v>
      </c>
      <c r="O14" s="25">
        <v>0</v>
      </c>
      <c r="P14" s="8">
        <f t="shared" si="0"/>
        <v>593.5</v>
      </c>
      <c r="Q14" s="17">
        <f t="shared" si="1"/>
        <v>592.20000000000005</v>
      </c>
      <c r="R14" s="17">
        <f t="shared" si="2"/>
        <v>588.9</v>
      </c>
      <c r="S14" s="17">
        <f t="shared" si="3"/>
        <v>593.5</v>
      </c>
      <c r="T14" s="2">
        <f t="shared" si="4"/>
        <v>593.5</v>
      </c>
      <c r="U14" s="19">
        <f t="shared" si="5"/>
        <v>593.5</v>
      </c>
      <c r="V14" s="17">
        <f t="shared" si="6"/>
        <v>593.5</v>
      </c>
      <c r="W14" s="17">
        <f t="shared" si="7"/>
        <v>593.5</v>
      </c>
      <c r="X14" s="17">
        <f t="shared" si="8"/>
        <v>593.5</v>
      </c>
      <c r="Y14" s="17">
        <f t="shared" si="9"/>
        <v>592.20000000000005</v>
      </c>
      <c r="Z14" s="17">
        <f t="shared" si="29"/>
        <v>593.5</v>
      </c>
      <c r="AA14" s="17">
        <f t="shared" si="10"/>
        <v>593.5</v>
      </c>
      <c r="AB14" s="17">
        <f t="shared" si="11"/>
        <v>593.5</v>
      </c>
      <c r="AC14" s="17">
        <f t="shared" si="12"/>
        <v>593.5</v>
      </c>
      <c r="AD14" s="17">
        <f t="shared" si="13"/>
        <v>593.5</v>
      </c>
      <c r="AE14" s="17">
        <f t="shared" si="14"/>
        <v>593.5</v>
      </c>
      <c r="AF14" s="17">
        <f t="shared" si="15"/>
        <v>593.5</v>
      </c>
      <c r="AG14" s="17">
        <f t="shared" si="16"/>
        <v>593.5</v>
      </c>
      <c r="AH14" s="17">
        <f t="shared" si="17"/>
        <v>593.5</v>
      </c>
      <c r="AI14" s="17">
        <f t="shared" si="18"/>
        <v>593.5</v>
      </c>
      <c r="AJ14" s="17">
        <f t="shared" si="19"/>
        <v>593.5</v>
      </c>
      <c r="AK14" s="17">
        <f t="shared" si="20"/>
        <v>593.5</v>
      </c>
      <c r="AL14" s="19">
        <f t="shared" si="21"/>
        <v>593.5</v>
      </c>
      <c r="AM14" s="17">
        <f t="shared" si="22"/>
        <v>593.5</v>
      </c>
      <c r="AN14" s="17">
        <f t="shared" si="23"/>
        <v>593.5</v>
      </c>
      <c r="AO14" s="17">
        <f t="shared" si="24"/>
        <v>592.20000000000005</v>
      </c>
      <c r="AP14" s="17">
        <f t="shared" si="25"/>
        <v>593.5</v>
      </c>
      <c r="AQ14" s="17">
        <f t="shared" si="26"/>
        <v>593.5</v>
      </c>
      <c r="AR14" s="17">
        <f t="shared" si="27"/>
        <v>593.5</v>
      </c>
      <c r="AS14" s="17">
        <f t="shared" si="28"/>
        <v>593.5</v>
      </c>
    </row>
    <row r="15" spans="1:45" ht="21.75" customHeight="1" x14ac:dyDescent="0.25">
      <c r="A15" s="1">
        <v>7</v>
      </c>
      <c r="B15" s="12">
        <v>43475</v>
      </c>
      <c r="C15" s="10" t="s">
        <v>50</v>
      </c>
      <c r="D15" s="4" t="s">
        <v>56</v>
      </c>
      <c r="E15" s="26" t="s">
        <v>75</v>
      </c>
      <c r="F15" s="26" t="s">
        <v>76</v>
      </c>
      <c r="G15" s="3" t="s">
        <v>77</v>
      </c>
      <c r="H15" s="3" t="s">
        <v>42</v>
      </c>
      <c r="I15" s="20" t="s">
        <v>96</v>
      </c>
      <c r="J15" s="13">
        <v>4.0999999999999996</v>
      </c>
      <c r="K15" s="25">
        <v>2.5</v>
      </c>
      <c r="L15" s="25">
        <v>1</v>
      </c>
      <c r="M15" s="25">
        <v>2</v>
      </c>
      <c r="N15" s="25">
        <v>2</v>
      </c>
      <c r="O15" s="25">
        <v>0</v>
      </c>
      <c r="P15" s="8">
        <f t="shared" si="0"/>
        <v>709.5</v>
      </c>
      <c r="Q15" s="17">
        <f t="shared" si="1"/>
        <v>708.5</v>
      </c>
      <c r="R15" s="17">
        <f t="shared" si="2"/>
        <v>704.5</v>
      </c>
      <c r="S15" s="17">
        <f t="shared" si="3"/>
        <v>709.5</v>
      </c>
      <c r="T15" s="19">
        <f t="shared" si="4"/>
        <v>709.5</v>
      </c>
      <c r="U15" s="19">
        <f t="shared" si="5"/>
        <v>709.5</v>
      </c>
      <c r="V15" s="17">
        <f t="shared" si="6"/>
        <v>709.5</v>
      </c>
      <c r="W15" s="17">
        <f t="shared" si="7"/>
        <v>709.5</v>
      </c>
      <c r="X15" s="17">
        <f t="shared" si="8"/>
        <v>709.5</v>
      </c>
      <c r="Y15" s="17">
        <f t="shared" si="9"/>
        <v>708.5</v>
      </c>
      <c r="Z15" s="17">
        <f t="shared" si="29"/>
        <v>709.5</v>
      </c>
      <c r="AA15" s="17">
        <f t="shared" si="10"/>
        <v>709.5</v>
      </c>
      <c r="AB15" s="17">
        <f t="shared" si="11"/>
        <v>709.5</v>
      </c>
      <c r="AC15" s="17">
        <f t="shared" si="12"/>
        <v>709.5</v>
      </c>
      <c r="AD15" s="17">
        <f t="shared" si="13"/>
        <v>709.5</v>
      </c>
      <c r="AE15" s="17">
        <f t="shared" si="14"/>
        <v>709.5</v>
      </c>
      <c r="AF15" s="17">
        <f t="shared" si="15"/>
        <v>709.5</v>
      </c>
      <c r="AG15" s="17">
        <f t="shared" si="16"/>
        <v>709.5</v>
      </c>
      <c r="AH15" s="17">
        <f t="shared" si="17"/>
        <v>709.5</v>
      </c>
      <c r="AI15" s="17">
        <f t="shared" si="18"/>
        <v>709.5</v>
      </c>
      <c r="AJ15" s="17">
        <f t="shared" si="19"/>
        <v>709.5</v>
      </c>
      <c r="AK15" s="17">
        <f t="shared" si="20"/>
        <v>709.5</v>
      </c>
      <c r="AL15" s="19">
        <f t="shared" si="21"/>
        <v>709.5</v>
      </c>
      <c r="AM15" s="17">
        <f t="shared" si="22"/>
        <v>709.5</v>
      </c>
      <c r="AN15" s="17">
        <f t="shared" si="23"/>
        <v>709.5</v>
      </c>
      <c r="AO15" s="17">
        <f t="shared" si="24"/>
        <v>708.5</v>
      </c>
      <c r="AP15" s="17">
        <f t="shared" si="25"/>
        <v>709.5</v>
      </c>
      <c r="AQ15" s="17">
        <f t="shared" si="26"/>
        <v>709.5</v>
      </c>
      <c r="AR15" s="17">
        <f t="shared" si="27"/>
        <v>709.5</v>
      </c>
      <c r="AS15" s="17">
        <f t="shared" si="28"/>
        <v>709.5</v>
      </c>
    </row>
    <row r="16" spans="1:45" ht="21.75" customHeight="1" x14ac:dyDescent="0.25">
      <c r="A16" s="1">
        <v>8</v>
      </c>
      <c r="B16" s="12">
        <v>43478</v>
      </c>
      <c r="C16" s="9" t="s">
        <v>51</v>
      </c>
      <c r="D16" s="16" t="s">
        <v>15</v>
      </c>
      <c r="E16" s="24" t="s">
        <v>88</v>
      </c>
      <c r="F16" s="29" t="s">
        <v>78</v>
      </c>
      <c r="G16" s="30" t="s">
        <v>89</v>
      </c>
      <c r="H16" s="3" t="s">
        <v>79</v>
      </c>
      <c r="I16" s="20" t="s">
        <v>99</v>
      </c>
      <c r="J16" s="22">
        <v>4.2</v>
      </c>
      <c r="K16" s="28">
        <v>2.5</v>
      </c>
      <c r="L16" s="28">
        <v>1</v>
      </c>
      <c r="M16" s="28">
        <v>2.1</v>
      </c>
      <c r="N16" s="28">
        <v>0</v>
      </c>
      <c r="O16" s="28">
        <v>1</v>
      </c>
      <c r="P16" s="8">
        <f t="shared" si="0"/>
        <v>721</v>
      </c>
      <c r="Q16" s="17">
        <f t="shared" si="1"/>
        <v>720</v>
      </c>
      <c r="R16" s="17">
        <f t="shared" si="2"/>
        <v>716</v>
      </c>
      <c r="S16" s="17">
        <f t="shared" si="3"/>
        <v>721</v>
      </c>
      <c r="T16" s="19"/>
      <c r="U16" s="19">
        <f t="shared" si="5"/>
        <v>721</v>
      </c>
      <c r="V16" s="17">
        <f t="shared" si="6"/>
        <v>721</v>
      </c>
      <c r="W16" s="17">
        <f t="shared" si="7"/>
        <v>721</v>
      </c>
      <c r="X16" s="17">
        <f t="shared" si="8"/>
        <v>721</v>
      </c>
      <c r="Y16" s="17">
        <f t="shared" si="9"/>
        <v>720</v>
      </c>
      <c r="Z16" s="17">
        <f t="shared" si="29"/>
        <v>721</v>
      </c>
      <c r="AA16" s="17">
        <f t="shared" si="10"/>
        <v>721</v>
      </c>
      <c r="AB16" s="17">
        <f t="shared" si="11"/>
        <v>721</v>
      </c>
      <c r="AC16" s="17">
        <f t="shared" si="12"/>
        <v>721</v>
      </c>
      <c r="AD16" s="17">
        <f t="shared" si="13"/>
        <v>721</v>
      </c>
      <c r="AE16" s="17">
        <f t="shared" si="14"/>
        <v>721</v>
      </c>
      <c r="AF16" s="17">
        <f t="shared" si="15"/>
        <v>721</v>
      </c>
      <c r="AG16" s="17">
        <f t="shared" si="16"/>
        <v>721</v>
      </c>
      <c r="AH16" s="17">
        <f t="shared" si="17"/>
        <v>721</v>
      </c>
      <c r="AI16" s="17">
        <f t="shared" si="18"/>
        <v>721</v>
      </c>
      <c r="AJ16" s="17">
        <f t="shared" si="19"/>
        <v>721</v>
      </c>
      <c r="AK16" s="17">
        <f t="shared" si="20"/>
        <v>721</v>
      </c>
      <c r="AL16" s="19">
        <f t="shared" si="21"/>
        <v>721</v>
      </c>
      <c r="AM16" s="17">
        <f t="shared" si="22"/>
        <v>721</v>
      </c>
      <c r="AN16" s="17">
        <f t="shared" si="23"/>
        <v>721</v>
      </c>
      <c r="AO16" s="17">
        <f t="shared" si="24"/>
        <v>720</v>
      </c>
      <c r="AP16" s="17">
        <f t="shared" si="25"/>
        <v>721</v>
      </c>
      <c r="AQ16" s="17">
        <f t="shared" si="26"/>
        <v>721</v>
      </c>
      <c r="AR16" s="17">
        <f t="shared" si="27"/>
        <v>721</v>
      </c>
      <c r="AS16" s="17">
        <f t="shared" si="28"/>
        <v>721</v>
      </c>
    </row>
    <row r="17" spans="1:45" ht="21.75" customHeight="1" x14ac:dyDescent="0.25">
      <c r="A17" s="1">
        <v>9</v>
      </c>
      <c r="B17" s="12">
        <v>43479</v>
      </c>
      <c r="C17" s="18" t="s">
        <v>54</v>
      </c>
      <c r="D17" s="4" t="s">
        <v>15</v>
      </c>
      <c r="E17" s="4" t="s">
        <v>80</v>
      </c>
      <c r="F17" s="3" t="s">
        <v>81</v>
      </c>
      <c r="G17" s="31" t="s">
        <v>82</v>
      </c>
      <c r="H17" s="30" t="s">
        <v>43</v>
      </c>
      <c r="I17" s="20" t="s">
        <v>96</v>
      </c>
      <c r="J17" s="22">
        <v>4.5999999999999996</v>
      </c>
      <c r="K17" s="25">
        <v>2.1</v>
      </c>
      <c r="L17" s="25">
        <v>1</v>
      </c>
      <c r="M17" s="25">
        <v>2.2000000000000002</v>
      </c>
      <c r="N17" s="25">
        <v>2</v>
      </c>
      <c r="O17" s="25">
        <v>0</v>
      </c>
      <c r="P17" s="8">
        <f t="shared" si="0"/>
        <v>723.5</v>
      </c>
      <c r="Q17" s="17">
        <f t="shared" si="1"/>
        <v>722.5</v>
      </c>
      <c r="R17" s="17">
        <f t="shared" si="2"/>
        <v>719.30000000000007</v>
      </c>
      <c r="S17" s="17">
        <f t="shared" si="3"/>
        <v>723.5</v>
      </c>
      <c r="T17" s="19">
        <f t="shared" si="4"/>
        <v>723.5</v>
      </c>
      <c r="U17" s="19">
        <f t="shared" si="5"/>
        <v>723.5</v>
      </c>
      <c r="V17" s="17">
        <f t="shared" si="6"/>
        <v>723.5</v>
      </c>
      <c r="W17" s="17">
        <f t="shared" si="7"/>
        <v>723.5</v>
      </c>
      <c r="X17" s="17">
        <f t="shared" si="8"/>
        <v>723.5</v>
      </c>
      <c r="Y17" s="17">
        <f t="shared" si="9"/>
        <v>722.5</v>
      </c>
      <c r="Z17" s="17">
        <f t="shared" si="29"/>
        <v>723.5</v>
      </c>
      <c r="AA17" s="17">
        <f t="shared" si="10"/>
        <v>723.5</v>
      </c>
      <c r="AB17" s="17">
        <f t="shared" si="11"/>
        <v>723.5</v>
      </c>
      <c r="AC17" s="17">
        <f t="shared" si="12"/>
        <v>723.5</v>
      </c>
      <c r="AD17" s="17">
        <f t="shared" si="13"/>
        <v>723.5</v>
      </c>
      <c r="AE17" s="17">
        <f t="shared" si="14"/>
        <v>723.5</v>
      </c>
      <c r="AF17" s="17">
        <f t="shared" si="15"/>
        <v>723.5</v>
      </c>
      <c r="AG17" s="17">
        <f t="shared" si="16"/>
        <v>723.5</v>
      </c>
      <c r="AH17" s="17">
        <f t="shared" si="17"/>
        <v>723.5</v>
      </c>
      <c r="AI17" s="17">
        <f t="shared" si="18"/>
        <v>723.5</v>
      </c>
      <c r="AJ17" s="17">
        <f t="shared" si="19"/>
        <v>723.5</v>
      </c>
      <c r="AK17" s="17">
        <f t="shared" si="20"/>
        <v>723.5</v>
      </c>
      <c r="AL17" s="19">
        <f t="shared" si="21"/>
        <v>723.5</v>
      </c>
      <c r="AM17" s="17">
        <f t="shared" si="22"/>
        <v>723.5</v>
      </c>
      <c r="AN17" s="17">
        <f t="shared" si="23"/>
        <v>723.5</v>
      </c>
      <c r="AO17" s="17">
        <f t="shared" si="24"/>
        <v>722.5</v>
      </c>
      <c r="AP17" s="17">
        <f t="shared" si="25"/>
        <v>723.5</v>
      </c>
      <c r="AQ17" s="17">
        <f t="shared" si="26"/>
        <v>723.5</v>
      </c>
      <c r="AR17" s="17">
        <f t="shared" si="27"/>
        <v>723.5</v>
      </c>
      <c r="AS17" s="17">
        <f t="shared" si="28"/>
        <v>723.5</v>
      </c>
    </row>
    <row r="18" spans="1:45" ht="21.75" customHeight="1" x14ac:dyDescent="0.25">
      <c r="A18" s="1">
        <v>10</v>
      </c>
      <c r="B18" s="12">
        <v>43480</v>
      </c>
      <c r="C18" s="18" t="s">
        <v>55</v>
      </c>
      <c r="D18" s="31" t="s">
        <v>57</v>
      </c>
      <c r="E18" s="3" t="s">
        <v>83</v>
      </c>
      <c r="F18" s="31" t="s">
        <v>84</v>
      </c>
      <c r="G18" s="3" t="s">
        <v>85</v>
      </c>
      <c r="H18" s="31" t="s">
        <v>86</v>
      </c>
      <c r="I18" s="20" t="s">
        <v>96</v>
      </c>
      <c r="J18" s="13">
        <v>5.5</v>
      </c>
      <c r="K18" s="25">
        <v>1.6</v>
      </c>
      <c r="L18" s="25">
        <v>0.8</v>
      </c>
      <c r="M18" s="25">
        <v>2.1</v>
      </c>
      <c r="N18" s="25">
        <v>2</v>
      </c>
      <c r="O18" s="25">
        <v>0</v>
      </c>
      <c r="P18" s="8">
        <f t="shared" si="0"/>
        <v>739.5</v>
      </c>
      <c r="Q18" s="17">
        <f t="shared" si="1"/>
        <v>738.7</v>
      </c>
      <c r="R18" s="17">
        <f t="shared" si="2"/>
        <v>736.3</v>
      </c>
      <c r="S18" s="17">
        <f t="shared" si="3"/>
        <v>739.5</v>
      </c>
      <c r="T18" s="19">
        <f t="shared" si="4"/>
        <v>739.5</v>
      </c>
      <c r="U18" s="19">
        <f t="shared" si="5"/>
        <v>739.5</v>
      </c>
      <c r="V18" s="17">
        <f t="shared" si="6"/>
        <v>739.5</v>
      </c>
      <c r="W18" s="17">
        <f t="shared" si="7"/>
        <v>739.5</v>
      </c>
      <c r="X18" s="17">
        <f t="shared" si="8"/>
        <v>739.5</v>
      </c>
      <c r="Y18" s="17">
        <f t="shared" si="9"/>
        <v>738.7</v>
      </c>
      <c r="Z18" s="17">
        <f t="shared" si="29"/>
        <v>739.5</v>
      </c>
      <c r="AA18" s="17">
        <f t="shared" si="10"/>
        <v>739.5</v>
      </c>
      <c r="AB18" s="17">
        <f t="shared" si="11"/>
        <v>739.5</v>
      </c>
      <c r="AC18" s="17">
        <f t="shared" si="12"/>
        <v>739.5</v>
      </c>
      <c r="AD18" s="17">
        <f t="shared" si="13"/>
        <v>739.5</v>
      </c>
      <c r="AE18" s="17">
        <f t="shared" si="14"/>
        <v>739.5</v>
      </c>
      <c r="AF18" s="17">
        <f t="shared" si="15"/>
        <v>739.5</v>
      </c>
      <c r="AG18" s="17">
        <f t="shared" si="16"/>
        <v>739.5</v>
      </c>
      <c r="AH18" s="17">
        <f t="shared" si="17"/>
        <v>739.5</v>
      </c>
      <c r="AI18" s="17">
        <f t="shared" si="18"/>
        <v>739.5</v>
      </c>
      <c r="AJ18" s="17">
        <f t="shared" si="19"/>
        <v>739.5</v>
      </c>
      <c r="AK18" s="17">
        <f t="shared" si="20"/>
        <v>739.5</v>
      </c>
      <c r="AL18" s="19">
        <f t="shared" si="21"/>
        <v>739.5</v>
      </c>
      <c r="AM18" s="17">
        <f t="shared" si="22"/>
        <v>739.5</v>
      </c>
      <c r="AN18" s="17">
        <f t="shared" si="23"/>
        <v>739.5</v>
      </c>
      <c r="AO18" s="17">
        <f t="shared" si="24"/>
        <v>738.7</v>
      </c>
      <c r="AP18" s="17">
        <f t="shared" si="25"/>
        <v>739.5</v>
      </c>
      <c r="AQ18" s="17">
        <f t="shared" si="26"/>
        <v>739.5</v>
      </c>
      <c r="AR18" s="17">
        <f t="shared" si="27"/>
        <v>739.5</v>
      </c>
      <c r="AS18" s="17">
        <f t="shared" si="28"/>
        <v>739.5</v>
      </c>
    </row>
    <row r="19" spans="1:45" ht="21.75" customHeight="1" x14ac:dyDescent="0.25">
      <c r="A19" s="1">
        <v>11</v>
      </c>
      <c r="B19" s="12">
        <v>43481</v>
      </c>
      <c r="C19" s="18" t="s">
        <v>49</v>
      </c>
      <c r="D19" s="4" t="s">
        <v>90</v>
      </c>
      <c r="E19" s="4" t="s">
        <v>39</v>
      </c>
      <c r="F19" s="4" t="s">
        <v>46</v>
      </c>
      <c r="G19" s="16" t="s">
        <v>87</v>
      </c>
      <c r="H19" s="31" t="s">
        <v>38</v>
      </c>
      <c r="I19" s="20"/>
      <c r="J19" s="23">
        <v>4.2</v>
      </c>
      <c r="K19" s="37">
        <v>2.1</v>
      </c>
      <c r="L19" s="37">
        <v>1.2</v>
      </c>
      <c r="M19" s="37">
        <v>2</v>
      </c>
      <c r="N19" s="37">
        <v>0</v>
      </c>
      <c r="O19" s="37">
        <v>0</v>
      </c>
      <c r="P19" s="8">
        <f t="shared" si="0"/>
        <v>571.5</v>
      </c>
      <c r="Q19" s="17">
        <f t="shared" si="1"/>
        <v>570.29999999999995</v>
      </c>
      <c r="R19" s="17">
        <f t="shared" si="2"/>
        <v>567.29999999999995</v>
      </c>
      <c r="S19" s="17">
        <f t="shared" si="3"/>
        <v>571.5</v>
      </c>
      <c r="T19" s="19">
        <f t="shared" si="4"/>
        <v>571.5</v>
      </c>
      <c r="U19" s="19">
        <f t="shared" si="5"/>
        <v>571.5</v>
      </c>
      <c r="V19" s="17">
        <f t="shared" si="6"/>
        <v>571.5</v>
      </c>
      <c r="W19" s="17">
        <f t="shared" si="7"/>
        <v>571.5</v>
      </c>
      <c r="X19" s="17">
        <f t="shared" si="8"/>
        <v>571.5</v>
      </c>
      <c r="Y19" s="17">
        <f t="shared" si="9"/>
        <v>570.29999999999995</v>
      </c>
      <c r="Z19" s="17">
        <f t="shared" si="29"/>
        <v>571.5</v>
      </c>
      <c r="AA19" s="17">
        <f t="shared" si="10"/>
        <v>571.5</v>
      </c>
      <c r="AB19" s="17">
        <f t="shared" si="11"/>
        <v>571.5</v>
      </c>
      <c r="AC19" s="17">
        <f t="shared" si="12"/>
        <v>571.5</v>
      </c>
      <c r="AD19" s="17">
        <f t="shared" si="13"/>
        <v>571.5</v>
      </c>
      <c r="AE19" s="17">
        <f t="shared" si="14"/>
        <v>571.5</v>
      </c>
      <c r="AF19" s="17">
        <f t="shared" si="15"/>
        <v>571.5</v>
      </c>
      <c r="AG19" s="17">
        <f t="shared" si="16"/>
        <v>571.5</v>
      </c>
      <c r="AH19" s="17">
        <f t="shared" si="17"/>
        <v>571.5</v>
      </c>
      <c r="AI19" s="17">
        <f t="shared" si="18"/>
        <v>571.5</v>
      </c>
      <c r="AJ19" s="17">
        <f t="shared" si="19"/>
        <v>571.5</v>
      </c>
      <c r="AK19" s="17">
        <f t="shared" si="20"/>
        <v>571.5</v>
      </c>
      <c r="AL19" s="19">
        <f t="shared" si="21"/>
        <v>571.5</v>
      </c>
      <c r="AM19" s="17">
        <f t="shared" si="22"/>
        <v>571.5</v>
      </c>
      <c r="AN19" s="17">
        <f t="shared" si="23"/>
        <v>571.5</v>
      </c>
      <c r="AO19" s="17">
        <f t="shared" si="24"/>
        <v>570.29999999999995</v>
      </c>
      <c r="AP19" s="17">
        <f t="shared" si="25"/>
        <v>571.5</v>
      </c>
      <c r="AQ19" s="17">
        <f t="shared" si="26"/>
        <v>571.5</v>
      </c>
      <c r="AR19" s="17">
        <f t="shared" si="27"/>
        <v>571.5</v>
      </c>
      <c r="AS19" s="17">
        <f t="shared" si="28"/>
        <v>571.5</v>
      </c>
    </row>
    <row r="20" spans="1:45" ht="21.75" customHeight="1" x14ac:dyDescent="0.25">
      <c r="A20" s="1">
        <v>12</v>
      </c>
      <c r="B20" s="12">
        <v>43482</v>
      </c>
      <c r="C20" s="18" t="s">
        <v>50</v>
      </c>
      <c r="D20" s="4" t="s">
        <v>91</v>
      </c>
      <c r="E20" s="4" t="s">
        <v>92</v>
      </c>
      <c r="F20" s="4" t="s">
        <v>93</v>
      </c>
      <c r="G20" s="4" t="s">
        <v>94</v>
      </c>
      <c r="H20" s="3" t="s">
        <v>95</v>
      </c>
      <c r="I20" s="20" t="s">
        <v>96</v>
      </c>
      <c r="J20" s="23">
        <v>5</v>
      </c>
      <c r="K20" s="37">
        <v>2</v>
      </c>
      <c r="L20" s="37">
        <v>1</v>
      </c>
      <c r="M20" s="37">
        <v>2</v>
      </c>
      <c r="N20" s="37">
        <v>2</v>
      </c>
      <c r="O20" s="37">
        <v>0</v>
      </c>
      <c r="P20" s="8">
        <f t="shared" si="0"/>
        <v>735</v>
      </c>
      <c r="Q20" s="17">
        <f t="shared" si="1"/>
        <v>734</v>
      </c>
      <c r="R20" s="17">
        <f t="shared" si="2"/>
        <v>731</v>
      </c>
      <c r="S20" s="17">
        <f t="shared" si="3"/>
        <v>735</v>
      </c>
      <c r="T20" s="19">
        <f t="shared" si="4"/>
        <v>735</v>
      </c>
      <c r="U20" s="19">
        <f t="shared" si="5"/>
        <v>735</v>
      </c>
      <c r="V20" s="17">
        <f t="shared" si="6"/>
        <v>735</v>
      </c>
      <c r="W20" s="17">
        <f t="shared" si="7"/>
        <v>735</v>
      </c>
      <c r="X20" s="17">
        <f t="shared" si="8"/>
        <v>735</v>
      </c>
      <c r="Y20" s="17">
        <f t="shared" si="9"/>
        <v>734</v>
      </c>
      <c r="Z20" s="17">
        <f t="shared" si="29"/>
        <v>735</v>
      </c>
      <c r="AA20" s="17">
        <f t="shared" si="10"/>
        <v>735</v>
      </c>
      <c r="AB20" s="17">
        <f t="shared" si="11"/>
        <v>735</v>
      </c>
      <c r="AC20" s="17">
        <f t="shared" si="12"/>
        <v>735</v>
      </c>
      <c r="AD20" s="17">
        <f t="shared" si="13"/>
        <v>735</v>
      </c>
      <c r="AE20" s="17">
        <f t="shared" si="14"/>
        <v>735</v>
      </c>
      <c r="AF20" s="17">
        <f t="shared" si="15"/>
        <v>735</v>
      </c>
      <c r="AG20" s="17">
        <f t="shared" si="16"/>
        <v>735</v>
      </c>
      <c r="AH20" s="17">
        <f t="shared" si="17"/>
        <v>735</v>
      </c>
      <c r="AI20" s="17">
        <f t="shared" si="18"/>
        <v>735</v>
      </c>
      <c r="AJ20" s="17">
        <f t="shared" si="19"/>
        <v>735</v>
      </c>
      <c r="AK20" s="17">
        <f t="shared" si="20"/>
        <v>735</v>
      </c>
      <c r="AL20" s="19">
        <f t="shared" si="21"/>
        <v>735</v>
      </c>
      <c r="AM20" s="17">
        <f t="shared" si="22"/>
        <v>735</v>
      </c>
      <c r="AN20" s="17">
        <f t="shared" si="23"/>
        <v>735</v>
      </c>
      <c r="AO20" s="17">
        <f t="shared" si="24"/>
        <v>734</v>
      </c>
      <c r="AP20" s="17">
        <f t="shared" si="25"/>
        <v>735</v>
      </c>
      <c r="AQ20" s="17">
        <f t="shared" si="26"/>
        <v>735</v>
      </c>
      <c r="AR20" s="17">
        <f t="shared" si="27"/>
        <v>735</v>
      </c>
      <c r="AS20" s="17">
        <f t="shared" si="28"/>
        <v>735</v>
      </c>
    </row>
    <row r="21" spans="1:45" x14ac:dyDescent="0.25">
      <c r="A21" s="32" t="s">
        <v>9</v>
      </c>
      <c r="B21" s="34"/>
      <c r="C21" s="35"/>
      <c r="D21" s="32"/>
      <c r="E21" s="32"/>
      <c r="F21" s="32"/>
      <c r="G21" s="32"/>
    </row>
    <row r="22" spans="1:45" x14ac:dyDescent="0.25">
      <c r="A22" s="49" t="s">
        <v>22</v>
      </c>
      <c r="B22" s="50"/>
      <c r="C22" s="50"/>
      <c r="D22" s="50"/>
      <c r="E22" s="50"/>
      <c r="F22" s="50"/>
      <c r="G22" s="50"/>
    </row>
    <row r="23" spans="1:45" ht="17.25" customHeight="1" x14ac:dyDescent="0.25">
      <c r="A23" s="49" t="s">
        <v>23</v>
      </c>
      <c r="B23" s="50"/>
      <c r="C23" s="50"/>
      <c r="D23" s="50"/>
      <c r="E23" s="50"/>
      <c r="F23" s="50"/>
      <c r="G23" s="50"/>
    </row>
    <row r="24" spans="1:45" x14ac:dyDescent="0.25">
      <c r="A24" s="49"/>
      <c r="B24" s="50"/>
      <c r="C24" s="50"/>
      <c r="D24" s="50"/>
      <c r="E24" s="50"/>
      <c r="F24" s="50"/>
      <c r="G24" s="50"/>
    </row>
    <row r="25" spans="1:45" ht="0.75" customHeight="1" x14ac:dyDescent="0.25">
      <c r="A25" s="6"/>
      <c r="D25" s="14"/>
      <c r="H25" s="33"/>
      <c r="I25" s="33"/>
      <c r="J25" s="33"/>
      <c r="K25" s="33"/>
      <c r="L25" s="33"/>
      <c r="M25" s="33"/>
      <c r="N25" s="33"/>
      <c r="O25" s="33"/>
      <c r="P25" s="15"/>
    </row>
    <row r="26" spans="1:45" x14ac:dyDescent="0.25">
      <c r="B26" s="33"/>
      <c r="C26" s="33"/>
      <c r="D26" s="33"/>
      <c r="E26" s="33"/>
      <c r="F26" s="33"/>
      <c r="G26" s="33"/>
    </row>
  </sheetData>
  <mergeCells count="24">
    <mergeCell ref="A22:G22"/>
    <mergeCell ref="A23:G23"/>
    <mergeCell ref="A24:G24"/>
    <mergeCell ref="K7:K8"/>
    <mergeCell ref="L7:L8"/>
    <mergeCell ref="M7:M8"/>
    <mergeCell ref="N7:N8"/>
    <mergeCell ref="O7:O8"/>
    <mergeCell ref="A6:O6"/>
    <mergeCell ref="A7:A8"/>
    <mergeCell ref="B7:B8"/>
    <mergeCell ref="C7:C8"/>
    <mergeCell ref="D7:D8"/>
    <mergeCell ref="E7:E8"/>
    <mergeCell ref="F7:F8"/>
    <mergeCell ref="G7:G8"/>
    <mergeCell ref="H7:H8"/>
    <mergeCell ref="J7:J8"/>
    <mergeCell ref="A1:C5"/>
    <mergeCell ref="D1:O1"/>
    <mergeCell ref="D2:O2"/>
    <mergeCell ref="D3:O3"/>
    <mergeCell ref="D4:O4"/>
    <mergeCell ref="D5:O5"/>
  </mergeCells>
  <phoneticPr fontId="2" type="noConversion"/>
  <pageMargins left="0.11811023622047245" right="0.11811023622047245" top="0.23622047244094491" bottom="0.15748031496062992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109.01</vt:lpstr>
    </vt:vector>
  </TitlesOfParts>
  <Company>C.M.T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DEMO</cp:lastModifiedBy>
  <cp:lastPrinted>2019-09-26T04:12:48Z</cp:lastPrinted>
  <dcterms:created xsi:type="dcterms:W3CDTF">2011-03-30T01:26:20Z</dcterms:created>
  <dcterms:modified xsi:type="dcterms:W3CDTF">2019-12-31T02:35:12Z</dcterms:modified>
</cp:coreProperties>
</file>