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0學年\02環境教育\減碳大作戰(金車基金會)\"/>
    </mc:Choice>
  </mc:AlternateContent>
  <bookViews>
    <workbookView xWindow="0" yWindow="120" windowWidth="21555" windowHeight="9630" firstSheet="2" activeTab="11"/>
  </bookViews>
  <sheets>
    <sheet name="統計表使用步驟" sheetId="5" r:id="rId1"/>
    <sheet name="挑戰者_1" sheetId="1" r:id="rId2"/>
    <sheet name="挑戰者_2" sheetId="9" r:id="rId3"/>
    <sheet name="挑戰者_3" sheetId="11" r:id="rId4"/>
    <sheet name="挑戰者_4" sheetId="12" r:id="rId5"/>
    <sheet name="挑戰者_5)" sheetId="13" r:id="rId6"/>
    <sheet name="挑戰者_6" sheetId="14" r:id="rId7"/>
    <sheet name="挑戰者_7" sheetId="16" r:id="rId8"/>
    <sheet name="挑戰者_8" sheetId="17" r:id="rId9"/>
    <sheet name="挑戰者_9" sheetId="18" r:id="rId10"/>
    <sheet name="挑戰者_10" sheetId="19" r:id="rId11"/>
    <sheet name="挑戰結果" sheetId="4" r:id="rId12"/>
  </sheets>
  <calcPr calcId="162913"/>
</workbook>
</file>

<file path=xl/calcChain.xml><?xml version="1.0" encoding="utf-8"?>
<calcChain xmlns="http://schemas.openxmlformats.org/spreadsheetml/2006/main">
  <c r="B12" i="4" l="1"/>
  <c r="B13" i="4"/>
  <c r="B16" i="4"/>
  <c r="J26" i="19"/>
  <c r="K26" i="19" s="1"/>
  <c r="J25" i="19"/>
  <c r="K25" i="19" s="1"/>
  <c r="J24" i="19"/>
  <c r="K24" i="19" s="1"/>
  <c r="J23" i="19"/>
  <c r="K23" i="19" s="1"/>
  <c r="J22" i="19"/>
  <c r="K22" i="19" s="1"/>
  <c r="J21" i="19"/>
  <c r="K21" i="19" s="1"/>
  <c r="J20" i="19"/>
  <c r="K20" i="19" s="1"/>
  <c r="J19" i="19"/>
  <c r="K19" i="19" s="1"/>
  <c r="J18" i="19"/>
  <c r="K18" i="19" s="1"/>
  <c r="J17" i="19"/>
  <c r="K17" i="19" s="1"/>
  <c r="H11" i="19"/>
  <c r="D11" i="19"/>
  <c r="H10" i="19"/>
  <c r="D10" i="19"/>
  <c r="H9" i="19"/>
  <c r="D9" i="19"/>
  <c r="H8" i="19"/>
  <c r="D8" i="19"/>
  <c r="H7" i="19"/>
  <c r="D7" i="19"/>
  <c r="J26" i="18"/>
  <c r="K26" i="18" s="1"/>
  <c r="J25" i="18"/>
  <c r="K25" i="18" s="1"/>
  <c r="J24" i="18"/>
  <c r="K24" i="18" s="1"/>
  <c r="J23" i="18"/>
  <c r="K23" i="18" s="1"/>
  <c r="J22" i="18"/>
  <c r="K22" i="18" s="1"/>
  <c r="J21" i="18"/>
  <c r="K21" i="18" s="1"/>
  <c r="J20" i="18"/>
  <c r="K20" i="18" s="1"/>
  <c r="J19" i="18"/>
  <c r="K19" i="18" s="1"/>
  <c r="J18" i="18"/>
  <c r="K18" i="18" s="1"/>
  <c r="J17" i="18"/>
  <c r="K17" i="18" s="1"/>
  <c r="H11" i="18"/>
  <c r="D11" i="18"/>
  <c r="H10" i="18"/>
  <c r="D10" i="18"/>
  <c r="H9" i="18"/>
  <c r="D9" i="18"/>
  <c r="H8" i="18"/>
  <c r="D8" i="18"/>
  <c r="H7" i="18"/>
  <c r="D7" i="18"/>
  <c r="J26" i="17"/>
  <c r="K26" i="17" s="1"/>
  <c r="J25" i="17"/>
  <c r="K25" i="17" s="1"/>
  <c r="J24" i="17"/>
  <c r="K24" i="17" s="1"/>
  <c r="J23" i="17"/>
  <c r="K23" i="17" s="1"/>
  <c r="J22" i="17"/>
  <c r="K22" i="17" s="1"/>
  <c r="J21" i="17"/>
  <c r="K21" i="17" s="1"/>
  <c r="J20" i="17"/>
  <c r="K20" i="17" s="1"/>
  <c r="J19" i="17"/>
  <c r="K19" i="17" s="1"/>
  <c r="J18" i="17"/>
  <c r="K18" i="17" s="1"/>
  <c r="J17" i="17"/>
  <c r="K17" i="17" s="1"/>
  <c r="H11" i="17"/>
  <c r="D11" i="17"/>
  <c r="H10" i="17"/>
  <c r="D10" i="17"/>
  <c r="H9" i="17"/>
  <c r="D9" i="17"/>
  <c r="H8" i="17"/>
  <c r="D8" i="17"/>
  <c r="H7" i="17"/>
  <c r="D7" i="17"/>
  <c r="J26" i="16"/>
  <c r="K26" i="16" s="1"/>
  <c r="J25" i="16"/>
  <c r="K25" i="16" s="1"/>
  <c r="J24" i="16"/>
  <c r="K24" i="16" s="1"/>
  <c r="J23" i="16"/>
  <c r="K23" i="16" s="1"/>
  <c r="J22" i="16"/>
  <c r="K22" i="16" s="1"/>
  <c r="J21" i="16"/>
  <c r="K21" i="16" s="1"/>
  <c r="J20" i="16"/>
  <c r="K20" i="16" s="1"/>
  <c r="J19" i="16"/>
  <c r="K19" i="16" s="1"/>
  <c r="J18" i="16"/>
  <c r="K18" i="16" s="1"/>
  <c r="J17" i="16"/>
  <c r="K17" i="16" s="1"/>
  <c r="H11" i="16"/>
  <c r="D11" i="16"/>
  <c r="H10" i="16"/>
  <c r="D10" i="16"/>
  <c r="H9" i="16"/>
  <c r="D9" i="16"/>
  <c r="H8" i="16"/>
  <c r="D8" i="16"/>
  <c r="H7" i="16"/>
  <c r="D7" i="16"/>
  <c r="J26" i="14"/>
  <c r="K26" i="14" s="1"/>
  <c r="K25" i="14"/>
  <c r="J25" i="14"/>
  <c r="J24" i="14"/>
  <c r="K24" i="14" s="1"/>
  <c r="K23" i="14"/>
  <c r="J23" i="14"/>
  <c r="J22" i="14"/>
  <c r="K22" i="14" s="1"/>
  <c r="K21" i="14"/>
  <c r="J21" i="14"/>
  <c r="J20" i="14"/>
  <c r="K20" i="14" s="1"/>
  <c r="K19" i="14"/>
  <c r="J19" i="14"/>
  <c r="J18" i="14"/>
  <c r="K18" i="14" s="1"/>
  <c r="K17" i="14"/>
  <c r="J17" i="14"/>
  <c r="H11" i="14"/>
  <c r="D11" i="14"/>
  <c r="H10" i="14"/>
  <c r="D10" i="14"/>
  <c r="H9" i="14"/>
  <c r="D9" i="14"/>
  <c r="H8" i="14"/>
  <c r="D8" i="14"/>
  <c r="H7" i="14"/>
  <c r="D7" i="14"/>
  <c r="B10" i="4"/>
  <c r="B11" i="4"/>
  <c r="B9" i="4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H11" i="13"/>
  <c r="D11" i="13"/>
  <c r="H10" i="13"/>
  <c r="D10" i="13"/>
  <c r="H9" i="13"/>
  <c r="D9" i="13"/>
  <c r="H8" i="13"/>
  <c r="D8" i="13"/>
  <c r="H7" i="13"/>
  <c r="D7" i="13"/>
  <c r="C12" i="13" s="1"/>
  <c r="G12" i="13" s="1"/>
  <c r="D30" i="13" s="1"/>
  <c r="J26" i="12"/>
  <c r="K26" i="12" s="1"/>
  <c r="J25" i="12"/>
  <c r="K25" i="12" s="1"/>
  <c r="J24" i="12"/>
  <c r="K24" i="12" s="1"/>
  <c r="J23" i="12"/>
  <c r="K23" i="12" s="1"/>
  <c r="J22" i="12"/>
  <c r="K22" i="12" s="1"/>
  <c r="J21" i="12"/>
  <c r="K21" i="12" s="1"/>
  <c r="J20" i="12"/>
  <c r="K20" i="12" s="1"/>
  <c r="J19" i="12"/>
  <c r="K19" i="12" s="1"/>
  <c r="J18" i="12"/>
  <c r="K18" i="12" s="1"/>
  <c r="J17" i="12"/>
  <c r="K17" i="12" s="1"/>
  <c r="H11" i="12"/>
  <c r="D11" i="12"/>
  <c r="H10" i="12"/>
  <c r="D10" i="12"/>
  <c r="H9" i="12"/>
  <c r="D9" i="12"/>
  <c r="H8" i="12"/>
  <c r="D8" i="12"/>
  <c r="H7" i="12"/>
  <c r="D7" i="12"/>
  <c r="B8" i="4"/>
  <c r="B7" i="4"/>
  <c r="J26" i="11"/>
  <c r="K26" i="11" s="1"/>
  <c r="J25" i="11"/>
  <c r="K25" i="11" s="1"/>
  <c r="J24" i="11"/>
  <c r="K24" i="11" s="1"/>
  <c r="J23" i="11"/>
  <c r="K23" i="11" s="1"/>
  <c r="J22" i="11"/>
  <c r="K22" i="11" s="1"/>
  <c r="J21" i="11"/>
  <c r="K21" i="11" s="1"/>
  <c r="J20" i="11"/>
  <c r="K20" i="11" s="1"/>
  <c r="J19" i="11"/>
  <c r="K19" i="11" s="1"/>
  <c r="J18" i="11"/>
  <c r="K18" i="11" s="1"/>
  <c r="J17" i="11"/>
  <c r="K17" i="11" s="1"/>
  <c r="H11" i="11"/>
  <c r="D11" i="11"/>
  <c r="H10" i="11"/>
  <c r="D10" i="11"/>
  <c r="H9" i="11"/>
  <c r="D9" i="11"/>
  <c r="H8" i="11"/>
  <c r="D8" i="11"/>
  <c r="H7" i="11"/>
  <c r="D7" i="11"/>
  <c r="J26" i="9"/>
  <c r="K26" i="9" s="1"/>
  <c r="J25" i="9"/>
  <c r="K25" i="9" s="1"/>
  <c r="J24" i="9"/>
  <c r="K24" i="9" s="1"/>
  <c r="J23" i="9"/>
  <c r="K23" i="9" s="1"/>
  <c r="J22" i="9"/>
  <c r="K22" i="9" s="1"/>
  <c r="J21" i="9"/>
  <c r="K21" i="9" s="1"/>
  <c r="J20" i="9"/>
  <c r="K20" i="9" s="1"/>
  <c r="J19" i="9"/>
  <c r="K19" i="9" s="1"/>
  <c r="J18" i="9"/>
  <c r="K18" i="9" s="1"/>
  <c r="J17" i="9"/>
  <c r="K17" i="9" s="1"/>
  <c r="H11" i="9"/>
  <c r="D11" i="9"/>
  <c r="H10" i="9"/>
  <c r="D10" i="9"/>
  <c r="H9" i="9"/>
  <c r="D9" i="9"/>
  <c r="H8" i="9"/>
  <c r="D8" i="9"/>
  <c r="H7" i="9"/>
  <c r="D7" i="9"/>
  <c r="J18" i="1"/>
  <c r="J19" i="1"/>
  <c r="J20" i="1"/>
  <c r="K20" i="1" s="1"/>
  <c r="J21" i="1"/>
  <c r="K21" i="1" s="1"/>
  <c r="J22" i="1"/>
  <c r="J23" i="1"/>
  <c r="J24" i="1"/>
  <c r="K24" i="1" s="1"/>
  <c r="J25" i="1"/>
  <c r="K25" i="1" s="1"/>
  <c r="J26" i="1"/>
  <c r="J17" i="1"/>
  <c r="K18" i="1"/>
  <c r="K19" i="1"/>
  <c r="K22" i="1"/>
  <c r="K23" i="1"/>
  <c r="K26" i="1"/>
  <c r="K17" i="1"/>
  <c r="H11" i="1"/>
  <c r="H10" i="1"/>
  <c r="H9" i="1"/>
  <c r="H8" i="1"/>
  <c r="H7" i="1"/>
  <c r="D11" i="1"/>
  <c r="D10" i="1"/>
  <c r="D9" i="1"/>
  <c r="D8" i="1"/>
  <c r="D7" i="1"/>
  <c r="K27" i="12" l="1"/>
  <c r="H30" i="12" s="1"/>
  <c r="C12" i="14"/>
  <c r="G12" i="14" s="1"/>
  <c r="D30" i="14" s="1"/>
  <c r="C12" i="1"/>
  <c r="C12" i="12"/>
  <c r="G12" i="12" s="1"/>
  <c r="D30" i="12" s="1"/>
  <c r="F31" i="12" s="1"/>
  <c r="C10" i="4" s="1"/>
  <c r="K27" i="13"/>
  <c r="H30" i="13" s="1"/>
  <c r="C12" i="9"/>
  <c r="G12" i="9" s="1"/>
  <c r="D30" i="9" s="1"/>
  <c r="C12" i="11"/>
  <c r="G12" i="11" s="1"/>
  <c r="D30" i="11" s="1"/>
  <c r="K27" i="16"/>
  <c r="H30" i="16" s="1"/>
  <c r="K27" i="17"/>
  <c r="H30" i="17" s="1"/>
  <c r="K27" i="18"/>
  <c r="H30" i="18" s="1"/>
  <c r="K27" i="19"/>
  <c r="H30" i="19" s="1"/>
  <c r="K27" i="11"/>
  <c r="H30" i="11" s="1"/>
  <c r="C12" i="16"/>
  <c r="G12" i="16" s="1"/>
  <c r="D30" i="16" s="1"/>
  <c r="C12" i="17"/>
  <c r="G12" i="17" s="1"/>
  <c r="D30" i="17" s="1"/>
  <c r="F31" i="17" s="1"/>
  <c r="C12" i="18"/>
  <c r="G12" i="18" s="1"/>
  <c r="D30" i="18" s="1"/>
  <c r="F31" i="18" s="1"/>
  <c r="C12" i="19"/>
  <c r="G12" i="19" s="1"/>
  <c r="D30" i="19" s="1"/>
  <c r="F31" i="19" s="1"/>
  <c r="C16" i="4" s="1"/>
  <c r="F31" i="13"/>
  <c r="C11" i="4" s="1"/>
  <c r="K27" i="14"/>
  <c r="H30" i="14" s="1"/>
  <c r="F31" i="14"/>
  <c r="C12" i="4" s="1"/>
  <c r="K27" i="9"/>
  <c r="H30" i="9" s="1"/>
  <c r="F31" i="9" s="1"/>
  <c r="C8" i="4" s="1"/>
  <c r="G12" i="1"/>
  <c r="D30" i="1" s="1"/>
  <c r="K27" i="1"/>
  <c r="H30" i="1" s="1"/>
  <c r="C15" i="4" l="1"/>
  <c r="B15" i="4"/>
  <c r="F31" i="11"/>
  <c r="C9" i="4" s="1"/>
  <c r="B14" i="4"/>
  <c r="C14" i="4"/>
  <c r="F31" i="16"/>
  <c r="C13" i="4" s="1"/>
  <c r="F31" i="1"/>
  <c r="C7" i="4" s="1"/>
  <c r="C37" i="4" s="1"/>
</calcChain>
</file>

<file path=xl/sharedStrings.xml><?xml version="1.0" encoding="utf-8"?>
<sst xmlns="http://schemas.openxmlformats.org/spreadsheetml/2006/main" count="787" uniqueCount="65">
  <si>
    <t>挑戰項目</t>
  </si>
  <si>
    <t>使用日光燈
(小時)</t>
  </si>
  <si>
    <t>0.43kg</t>
  </si>
  <si>
    <t>開冷氣
(小時)</t>
  </si>
  <si>
    <t>0.621kg</t>
  </si>
  <si>
    <t>吹電風扇
(小時)</t>
  </si>
  <si>
    <t>0.25kg</t>
  </si>
  <si>
    <t>免洗筷
(雙)</t>
  </si>
  <si>
    <t>18.27kg</t>
  </si>
  <si>
    <t>買寶特瓶飲料
(瓶)</t>
  </si>
  <si>
    <t>0.093kg</t>
  </si>
  <si>
    <t>買鋁箔包飲料
(瓶)</t>
  </si>
  <si>
    <t>0.24kg</t>
  </si>
  <si>
    <t>使用衛生紙
(張)</t>
  </si>
  <si>
    <t>0.04kg</t>
  </si>
  <si>
    <t>看電視
(小時)</t>
  </si>
  <si>
    <t>0.096kg</t>
  </si>
  <si>
    <t>觀看線上影音
(小時)</t>
  </si>
  <si>
    <t>3.2kg</t>
  </si>
  <si>
    <t>索取發票
(張)</t>
  </si>
  <si>
    <t>Day 2</t>
  </si>
  <si>
    <t>Day 3</t>
  </si>
  <si>
    <t>Day 4</t>
  </si>
  <si>
    <t>Day 5</t>
  </si>
  <si>
    <t>Day 6</t>
  </si>
  <si>
    <t>本周累計碳排(kg)：</t>
    <phoneticPr fontId="5" type="noConversion"/>
  </si>
  <si>
    <t>kg碳排</t>
  </si>
  <si>
    <t>預估一周產生</t>
  </si>
  <si>
    <t>kg碳排。</t>
    <phoneticPr fontId="5" type="noConversion"/>
  </si>
  <si>
    <t>我平均一天製造</t>
    <phoneticPr fontId="5" type="noConversion"/>
  </si>
  <si>
    <t>kg碳排。</t>
    <phoneticPr fontId="5" type="noConversion"/>
  </si>
  <si>
    <t>本周累計</t>
  </si>
  <si>
    <t>一</t>
    <phoneticPr fontId="5" type="noConversion"/>
  </si>
  <si>
    <t>本次挑戰，我總共減少</t>
  </si>
  <si>
    <t>kg碳排放！</t>
  </si>
  <si>
    <t>成果揭曉</t>
    <phoneticPr fontId="5" type="noConversion"/>
  </si>
  <si>
    <t>平均碳排量</t>
    <phoneticPr fontId="5" type="noConversion"/>
  </si>
  <si>
    <t>Day 1</t>
    <phoneticPr fontId="5" type="noConversion"/>
  </si>
  <si>
    <t>Day 7</t>
    <phoneticPr fontId="5" type="noConversion"/>
  </si>
  <si>
    <t>使用量</t>
    <phoneticPr fontId="5" type="noConversion"/>
  </si>
  <si>
    <t>碳排量(kg)</t>
    <phoneticPr fontId="5" type="noConversion"/>
  </si>
  <si>
    <t>班　　　　級</t>
    <phoneticPr fontId="14" type="noConversion"/>
  </si>
  <si>
    <t>挑戰時間</t>
    <phoneticPr fontId="14" type="noConversion"/>
  </si>
  <si>
    <t>指導老師/家長</t>
    <phoneticPr fontId="14" type="noConversion"/>
  </si>
  <si>
    <t>NO</t>
    <phoneticPr fontId="14" type="noConversion"/>
  </si>
  <si>
    <t>姓     名</t>
    <phoneticPr fontId="5" type="noConversion"/>
  </si>
  <si>
    <t>總共減碳：</t>
  </si>
  <si>
    <t>減碳開始 - 統計每天「減少」的碳排量
                    例如：第一天使用日光燈3小時，請在DAY 1日光燈空格填上"3"
註：使用量＝該挑戰項目加總Day 1到Day 7的值
　　累計碳排(kg)＝類計減少使用量 X 平均碳排量的值</t>
    <phoneticPr fontId="5" type="noConversion"/>
  </si>
  <si>
    <t>挑戰說明</t>
    <phoneticPr fontId="5" type="noConversion"/>
  </si>
  <si>
    <t>累積碳排(kg)</t>
    <phoneticPr fontId="5" type="noConversion"/>
  </si>
  <si>
    <r>
      <t>2. 作戰開始前，請在「</t>
    </r>
    <r>
      <rPr>
        <b/>
        <sz val="14"/>
        <color rgb="FF098117"/>
        <rFont val="微軟正黑體"/>
        <family val="2"/>
        <charset val="136"/>
      </rPr>
      <t>減碳開始前</t>
    </r>
    <r>
      <rPr>
        <b/>
        <sz val="14"/>
        <color theme="1"/>
        <rFont val="微軟正黑體"/>
        <family val="2"/>
        <charset val="136"/>
      </rPr>
      <t>」中，紀錄每一位挑戰者當前日常習慣。</t>
    </r>
    <phoneticPr fontId="5" type="noConversion"/>
  </si>
  <si>
    <r>
      <t>3. 「</t>
    </r>
    <r>
      <rPr>
        <b/>
        <sz val="14"/>
        <color rgb="FF098117"/>
        <rFont val="微軟正黑體"/>
        <family val="2"/>
        <charset val="136"/>
      </rPr>
      <t>挑戰開始</t>
    </r>
    <r>
      <rPr>
        <b/>
        <sz val="14"/>
        <color theme="1"/>
        <rFont val="微軟正黑體"/>
        <family val="2"/>
        <charset val="136"/>
      </rPr>
      <t>」，請老師/家長協助每一位挑戰者紀錄減碳行動。</t>
    </r>
    <phoneticPr fontId="5" type="noConversion"/>
  </si>
  <si>
    <t>5. 任務完成，請老師協助 回傳至 admin@kingcar.org.tw 信箱
    挑戰表名稱請改為：縣市區域_學校名稱_班級
　　　　　　    範例：台北市中正區_金車國小_101班</t>
    <phoneticPr fontId="5" type="noConversion"/>
  </si>
  <si>
    <t>本次挑戰，我總共減少</t>
    <phoneticPr fontId="5" type="noConversion"/>
  </si>
  <si>
    <t>本次挑戰減碳量( kg)</t>
    <phoneticPr fontId="14" type="noConversion"/>
  </si>
  <si>
    <t>1. 本記錄表中，每一分頁皆為一位減碳挑戰者之記錄表，可視參加人數增加分頁。</t>
    <phoneticPr fontId="5" type="noConversion"/>
  </si>
  <si>
    <t>挑戰者姓名：</t>
    <phoneticPr fontId="5" type="noConversion"/>
  </si>
  <si>
    <t>挑戰開始前 - 請先計算出每天製造的碳排放量
                     例如：一天累積使用日光燈5小時，請在使用量處填上「5」
註：一周預估量＝減碳前一天製造量 X 7(日)</t>
    <phoneticPr fontId="5" type="noConversion"/>
  </si>
  <si>
    <t>減碳開始前 - 請先計算出每天製造的碳排放量
                     例如：一天累積使用日光燈5小時，請在使用量處填上「5」
註：一周預估量＝減碳前一天製造量 X 7(日)</t>
    <phoneticPr fontId="5" type="noConversion"/>
  </si>
  <si>
    <r>
      <t>4. 完成後，請老師/家長協助填寫「</t>
    </r>
    <r>
      <rPr>
        <b/>
        <sz val="14"/>
        <color rgb="FF098117"/>
        <rFont val="微軟正黑體"/>
        <family val="2"/>
        <charset val="136"/>
      </rPr>
      <t>挑戰結果</t>
    </r>
    <r>
      <rPr>
        <b/>
        <sz val="14"/>
        <color theme="1"/>
        <rFont val="微軟正黑體"/>
        <family val="2"/>
        <charset val="136"/>
      </rPr>
      <t>」分頁。</t>
    </r>
    <phoneticPr fontId="5" type="noConversion"/>
  </si>
  <si>
    <t>ps：</t>
    <phoneticPr fontId="5" type="noConversion"/>
  </si>
  <si>
    <t>若有相關疑問，請來信 admin@kingcar.org.tw ，或來電 02-23662828轉分機6508。</t>
    <phoneticPr fontId="5" type="noConversion"/>
  </si>
  <si>
    <t>2021年 月 日- 月 日</t>
    <phoneticPr fontId="14" type="noConversion"/>
  </si>
  <si>
    <t>挑戰者姓名</t>
    <phoneticPr fontId="14" type="noConversion"/>
  </si>
  <si>
    <t>單位 / 學校 / 團隊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</si>
</sst>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4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5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5"/>
      <color theme="1"/>
      <name val="微軟正黑體"/>
      <family val="2"/>
      <charset val="136"/>
    </font>
    <font>
      <b/>
      <sz val="14"/>
      <color rgb="FF098117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3"/>
      <color theme="1"/>
      <name val="微軟正黑體"/>
      <family val="2"/>
      <charset val="136"/>
    </font>
    <font>
      <sz val="9"/>
      <name val="新細明體"/>
      <family val="1"/>
      <charset val="136"/>
    </font>
    <font>
      <b/>
      <sz val="22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3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6" fillId="0" borderId="0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vertical="center" wrapText="1" shrinkToFit="1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 wrapText="1" shrinkToFit="1"/>
    </xf>
    <xf numFmtId="0" fontId="9" fillId="0" borderId="0" xfId="0" applyFont="1" applyFill="1" applyBorder="1">
      <alignment vertical="center"/>
    </xf>
    <xf numFmtId="0" fontId="7" fillId="0" borderId="16" xfId="0" applyFont="1" applyFill="1" applyBorder="1" applyAlignment="1">
      <alignment vertical="center" wrapText="1"/>
    </xf>
    <xf numFmtId="0" fontId="6" fillId="0" borderId="0" xfId="2" applyFont="1" applyAlignment="1">
      <alignment vertical="center"/>
    </xf>
    <xf numFmtId="0" fontId="6" fillId="0" borderId="0" xfId="2" applyFont="1">
      <alignment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2" xfId="2" applyFont="1" applyBorder="1">
      <alignment vertical="center"/>
    </xf>
    <xf numFmtId="0" fontId="13" fillId="0" borderId="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1" applyFont="1" applyFill="1" applyBorder="1" applyAlignment="1">
      <alignment horizontal="center" vertical="center" wrapText="1" shrinkToFit="1"/>
    </xf>
    <xf numFmtId="0" fontId="18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13" fillId="0" borderId="5" xfId="0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>
      <alignment vertical="center"/>
    </xf>
    <xf numFmtId="0" fontId="13" fillId="0" borderId="5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10" xfId="1" applyFont="1" applyFill="1" applyBorder="1" applyAlignment="1">
      <alignment horizontal="center" vertical="center" wrapText="1" shrinkToFit="1"/>
    </xf>
    <xf numFmtId="0" fontId="18" fillId="5" borderId="11" xfId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 shrinkToFit="1"/>
    </xf>
    <xf numFmtId="0" fontId="13" fillId="0" borderId="1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4" fillId="0" borderId="21" xfId="0" applyFont="1" applyFill="1" applyBorder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right" vertical="center" wrapText="1" shrinkToFit="1"/>
    </xf>
    <xf numFmtId="0" fontId="7" fillId="0" borderId="7" xfId="0" applyFont="1" applyFill="1" applyBorder="1" applyAlignment="1">
      <alignment horizontal="right" vertical="center" wrapText="1" shrinkToFit="1"/>
    </xf>
    <xf numFmtId="0" fontId="7" fillId="0" borderId="0" xfId="0" applyFont="1" applyFill="1" applyAlignment="1">
      <alignment horizontal="right" vertical="center"/>
    </xf>
    <xf numFmtId="0" fontId="11" fillId="0" borderId="2" xfId="0" applyFont="1" applyFill="1" applyBorder="1" applyAlignment="1">
      <alignment horizontal="left" vertical="center" wrapText="1" shrinkToFit="1"/>
    </xf>
    <xf numFmtId="0" fontId="11" fillId="0" borderId="3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center" wrapText="1" shrinkToFit="1"/>
    </xf>
    <xf numFmtId="0" fontId="13" fillId="0" borderId="6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</cellXfs>
  <cellStyles count="5">
    <cellStyle name="一般" xfId="0" builtinId="0"/>
    <cellStyle name="一般 2" xfId="2"/>
    <cellStyle name="一般_Sheet1" xfId="1"/>
    <cellStyle name="好_Sheet1" xfId="3"/>
    <cellStyle name="壞_Sheet1" xfId="4"/>
  </cellStyles>
  <dxfs count="0"/>
  <tableStyles count="0" defaultTableStyle="TableStyleMedium9" defaultPivotStyle="PivotStyleLight16"/>
  <colors>
    <mruColors>
      <color rgb="FF098117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0</xdr:rowOff>
    </xdr:from>
    <xdr:to>
      <xdr:col>2</xdr:col>
      <xdr:colOff>4422017</xdr:colOff>
      <xdr:row>1</xdr:row>
      <xdr:rowOff>133350</xdr:rowOff>
    </xdr:to>
    <xdr:pic>
      <xdr:nvPicPr>
        <xdr:cNvPr id="2" name="圖片 1" descr="標頭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4" y="0"/>
          <a:ext cx="6393693" cy="190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142875</xdr:rowOff>
    </xdr:from>
    <xdr:to>
      <xdr:col>2</xdr:col>
      <xdr:colOff>3848101</xdr:colOff>
      <xdr:row>1</xdr:row>
      <xdr:rowOff>142120</xdr:rowOff>
    </xdr:to>
    <xdr:pic>
      <xdr:nvPicPr>
        <xdr:cNvPr id="2" name="圖片 1" descr="標頭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1" y="142875"/>
          <a:ext cx="5943600" cy="1770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externalLinkPath" Target="/Users/p114103/Desktop/2020&#28187;&#30899;/&#20449;&#20214;&#21450;&#34920;&#21934;/2020&#24180;/2020&#28187;&#30899;&#32047;&#31309;&#35352;&#37636;&#34920;.xlsx" TargetMode="External"/><Relationship Id="rId1" Type="http://schemas.openxmlformats.org/officeDocument/2006/relationships/externalLinkPath" Target="/Users/p114103/Desktop/2020&#28187;&#30899;/&#20449;&#20214;&#21450;&#34920;&#21934;/2020&#24180;/2020&#28187;&#30899;&#32047;&#31309;&#35352;&#37636;&#34920;.xlsx" TargetMode="Externa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9" sqref="A9:C9"/>
    </sheetView>
  </sheetViews>
  <sheetFormatPr defaultRowHeight="15.75" x14ac:dyDescent="0.25"/>
  <cols>
    <col min="1" max="1" width="5.5" style="26" customWidth="1"/>
    <col min="2" max="2" width="22.25" style="26" customWidth="1"/>
    <col min="3" max="3" width="61.375" style="26" customWidth="1"/>
    <col min="4" max="4" width="9" style="26"/>
    <col min="5" max="5" width="9.625" style="26" customWidth="1"/>
    <col min="6" max="16384" width="9" style="26"/>
  </cols>
  <sheetData>
    <row r="1" spans="1:12" ht="139.5" customHeight="1" x14ac:dyDescent="0.25">
      <c r="A1" s="54"/>
      <c r="B1" s="54"/>
      <c r="C1" s="54"/>
      <c r="D1" s="25"/>
      <c r="E1" s="25"/>
      <c r="F1" s="25"/>
      <c r="G1" s="25"/>
      <c r="H1" s="25"/>
      <c r="I1" s="25"/>
      <c r="J1" s="25"/>
      <c r="K1" s="25"/>
      <c r="L1" s="25"/>
    </row>
    <row r="2" spans="1:12" ht="33" customHeight="1" x14ac:dyDescent="0.25">
      <c r="A2" s="55" t="s">
        <v>48</v>
      </c>
      <c r="B2" s="56"/>
      <c r="C2" s="56"/>
      <c r="D2" s="25"/>
      <c r="E2" s="25"/>
      <c r="F2" s="25"/>
      <c r="G2" s="25"/>
      <c r="H2" s="25"/>
      <c r="I2" s="25"/>
      <c r="J2" s="25"/>
      <c r="K2" s="25"/>
      <c r="L2" s="25"/>
    </row>
    <row r="3" spans="1:12" ht="33" customHeight="1" x14ac:dyDescent="0.25">
      <c r="A3" s="53" t="s">
        <v>55</v>
      </c>
      <c r="B3" s="53"/>
      <c r="C3" s="53"/>
      <c r="D3" s="25"/>
      <c r="E3" s="25"/>
      <c r="F3" s="25"/>
      <c r="G3" s="25"/>
      <c r="H3" s="25"/>
      <c r="I3" s="25"/>
      <c r="J3" s="25"/>
      <c r="K3" s="25"/>
      <c r="L3" s="25"/>
    </row>
    <row r="4" spans="1:12" ht="30" customHeight="1" x14ac:dyDescent="0.25">
      <c r="A4" s="53" t="s">
        <v>50</v>
      </c>
      <c r="B4" s="53"/>
      <c r="C4" s="53"/>
      <c r="D4" s="25"/>
      <c r="E4" s="25"/>
      <c r="F4" s="25"/>
      <c r="G4" s="25"/>
      <c r="H4" s="25"/>
      <c r="I4" s="25"/>
      <c r="J4" s="25"/>
      <c r="K4" s="25"/>
      <c r="L4" s="25"/>
    </row>
    <row r="5" spans="1:12" ht="30" customHeight="1" x14ac:dyDescent="0.25">
      <c r="A5" s="53" t="s">
        <v>51</v>
      </c>
      <c r="B5" s="53"/>
      <c r="C5" s="53"/>
      <c r="D5" s="25"/>
      <c r="E5" s="25"/>
      <c r="F5" s="25"/>
      <c r="G5" s="25"/>
      <c r="H5" s="25"/>
      <c r="I5" s="25"/>
      <c r="J5" s="25"/>
      <c r="K5" s="25"/>
      <c r="L5" s="25"/>
    </row>
    <row r="6" spans="1:12" ht="30" customHeight="1" x14ac:dyDescent="0.25">
      <c r="A6" s="53" t="s">
        <v>59</v>
      </c>
      <c r="B6" s="53"/>
      <c r="C6" s="53"/>
      <c r="D6" s="25"/>
      <c r="E6" s="25"/>
      <c r="F6" s="25"/>
      <c r="G6" s="25"/>
      <c r="H6" s="25"/>
      <c r="I6" s="25"/>
      <c r="J6" s="25"/>
      <c r="K6" s="25"/>
      <c r="L6" s="25"/>
    </row>
    <row r="7" spans="1:12" ht="58.5" customHeight="1" x14ac:dyDescent="0.25">
      <c r="A7" s="57" t="s">
        <v>52</v>
      </c>
      <c r="B7" s="53"/>
      <c r="C7" s="53"/>
      <c r="D7" s="25"/>
      <c r="E7" s="25"/>
      <c r="F7" s="25"/>
      <c r="G7" s="25"/>
      <c r="H7" s="25"/>
      <c r="I7" s="25"/>
      <c r="J7" s="25"/>
      <c r="K7" s="25"/>
      <c r="L7" s="25"/>
    </row>
    <row r="8" spans="1:12" ht="10.5" customHeight="1" x14ac:dyDescent="0.25">
      <c r="A8" s="54"/>
      <c r="B8" s="54"/>
      <c r="C8" s="54"/>
      <c r="D8" s="25"/>
      <c r="E8" s="25"/>
      <c r="F8" s="25"/>
      <c r="G8" s="25"/>
      <c r="H8" s="25"/>
      <c r="I8" s="25"/>
      <c r="J8" s="25"/>
      <c r="K8" s="25"/>
      <c r="L8" s="25"/>
    </row>
    <row r="9" spans="1:12" ht="30" customHeight="1" x14ac:dyDescent="0.25">
      <c r="A9" s="51" t="s">
        <v>60</v>
      </c>
      <c r="B9" s="51"/>
      <c r="C9" s="51"/>
    </row>
    <row r="10" spans="1:12" ht="36.75" customHeight="1" x14ac:dyDescent="0.25">
      <c r="A10" s="52" t="s">
        <v>61</v>
      </c>
      <c r="B10" s="51"/>
      <c r="C10" s="51"/>
    </row>
  </sheetData>
  <mergeCells count="10">
    <mergeCell ref="A9:C9"/>
    <mergeCell ref="A10:C10"/>
    <mergeCell ref="A3:C3"/>
    <mergeCell ref="A6:C6"/>
    <mergeCell ref="A1:C1"/>
    <mergeCell ref="A2:C2"/>
    <mergeCell ref="A4:C4"/>
    <mergeCell ref="A5:C5"/>
    <mergeCell ref="A7:C7"/>
    <mergeCell ref="A8:C8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3" zoomScale="90" zoomScaleNormal="90" workbookViewId="0">
      <selection activeCell="G38" sqref="G38"/>
    </sheetView>
  </sheetViews>
  <sheetFormatPr defaultRowHeight="15.75" x14ac:dyDescent="0.25"/>
  <cols>
    <col min="1" max="2" width="15.625" style="3" customWidth="1"/>
    <col min="3" max="11" width="15.625" style="4" customWidth="1"/>
    <col min="12" max="12" width="15.125" style="4" customWidth="1"/>
    <col min="13" max="16384" width="9" style="3"/>
  </cols>
  <sheetData>
    <row r="1" spans="1:12" ht="35.1" customHeight="1" thickBot="1" x14ac:dyDescent="0.3">
      <c r="A1" s="49" t="s">
        <v>56</v>
      </c>
      <c r="B1" s="48"/>
      <c r="C1" s="7"/>
    </row>
    <row r="2" spans="1:12" ht="20.100000000000001" customHeight="1" thickTop="1" x14ac:dyDescent="0.25"/>
    <row r="3" spans="1:12" ht="15" customHeight="1" x14ac:dyDescent="0.25"/>
    <row r="4" spans="1:12" s="8" customFormat="1" ht="66.75" customHeight="1" x14ac:dyDescent="0.25">
      <c r="A4" s="60" t="s">
        <v>57</v>
      </c>
      <c r="B4" s="61"/>
      <c r="C4" s="61"/>
      <c r="D4" s="61"/>
      <c r="E4" s="61"/>
      <c r="F4" s="61"/>
      <c r="G4" s="61"/>
      <c r="H4" s="62"/>
      <c r="I4" s="7"/>
      <c r="J4" s="7"/>
      <c r="K4" s="7"/>
      <c r="L4" s="7"/>
    </row>
    <row r="5" spans="1:12" ht="15" customHeight="1" x14ac:dyDescent="0.25"/>
    <row r="6" spans="1:12" ht="35.1" customHeight="1" x14ac:dyDescent="0.25">
      <c r="A6" s="27" t="s">
        <v>0</v>
      </c>
      <c r="B6" s="27" t="s">
        <v>36</v>
      </c>
      <c r="C6" s="28" t="s">
        <v>39</v>
      </c>
      <c r="D6" s="28" t="s">
        <v>40</v>
      </c>
      <c r="E6" s="27" t="s">
        <v>0</v>
      </c>
      <c r="F6" s="27" t="s">
        <v>36</v>
      </c>
      <c r="G6" s="28" t="s">
        <v>39</v>
      </c>
      <c r="H6" s="29" t="s">
        <v>40</v>
      </c>
    </row>
    <row r="7" spans="1:12" ht="39.950000000000003" customHeight="1" x14ac:dyDescent="0.25">
      <c r="A7" s="30" t="s">
        <v>1</v>
      </c>
      <c r="B7" s="31" t="s">
        <v>2</v>
      </c>
      <c r="C7" s="32"/>
      <c r="D7" s="32">
        <f>C7*0.43</f>
        <v>0</v>
      </c>
      <c r="E7" s="30" t="s">
        <v>11</v>
      </c>
      <c r="F7" s="31" t="s">
        <v>12</v>
      </c>
      <c r="G7" s="32"/>
      <c r="H7" s="32">
        <f>G7*0.24</f>
        <v>0</v>
      </c>
    </row>
    <row r="8" spans="1:12" ht="39.950000000000003" customHeight="1" x14ac:dyDescent="0.25">
      <c r="A8" s="30" t="s">
        <v>3</v>
      </c>
      <c r="B8" s="31" t="s">
        <v>4</v>
      </c>
      <c r="C8" s="32"/>
      <c r="D8" s="32">
        <f>C8*0.621</f>
        <v>0</v>
      </c>
      <c r="E8" s="30" t="s">
        <v>13</v>
      </c>
      <c r="F8" s="31" t="s">
        <v>14</v>
      </c>
      <c r="G8" s="32"/>
      <c r="H8" s="32">
        <f>G8*0.04</f>
        <v>0</v>
      </c>
    </row>
    <row r="9" spans="1:12" ht="39.950000000000003" customHeight="1" x14ac:dyDescent="0.25">
      <c r="A9" s="30" t="s">
        <v>5</v>
      </c>
      <c r="B9" s="31" t="s">
        <v>6</v>
      </c>
      <c r="C9" s="32"/>
      <c r="D9" s="32">
        <f>C9*0.25</f>
        <v>0</v>
      </c>
      <c r="E9" s="30" t="s">
        <v>15</v>
      </c>
      <c r="F9" s="31" t="s">
        <v>16</v>
      </c>
      <c r="G9" s="32"/>
      <c r="H9" s="32">
        <f>G9*0.096</f>
        <v>0</v>
      </c>
    </row>
    <row r="10" spans="1:12" ht="39.950000000000003" customHeight="1" x14ac:dyDescent="0.25">
      <c r="A10" s="30" t="s">
        <v>7</v>
      </c>
      <c r="B10" s="31" t="s">
        <v>8</v>
      </c>
      <c r="C10" s="32"/>
      <c r="D10" s="32">
        <f>C10*18.27</f>
        <v>0</v>
      </c>
      <c r="E10" s="30" t="s">
        <v>17</v>
      </c>
      <c r="F10" s="31" t="s">
        <v>18</v>
      </c>
      <c r="G10" s="32"/>
      <c r="H10" s="32">
        <f>G10*3.2</f>
        <v>0</v>
      </c>
    </row>
    <row r="11" spans="1:12" ht="39.950000000000003" customHeight="1" thickBot="1" x14ac:dyDescent="0.3">
      <c r="A11" s="33" t="s">
        <v>9</v>
      </c>
      <c r="B11" s="34" t="s">
        <v>10</v>
      </c>
      <c r="C11" s="35"/>
      <c r="D11" s="35">
        <f>C11*0.093</f>
        <v>0</v>
      </c>
      <c r="E11" s="36" t="s">
        <v>19</v>
      </c>
      <c r="F11" s="34" t="s">
        <v>14</v>
      </c>
      <c r="G11" s="35"/>
      <c r="H11" s="35">
        <f>G11*0.04</f>
        <v>0</v>
      </c>
    </row>
    <row r="12" spans="1:12" ht="35.1" customHeight="1" thickBot="1" x14ac:dyDescent="0.3">
      <c r="A12" s="65" t="s">
        <v>29</v>
      </c>
      <c r="B12" s="66"/>
      <c r="C12" s="10">
        <f>D7+D8+D10+D9+D11+H7+H8+H10+H9+H11</f>
        <v>0</v>
      </c>
      <c r="D12" s="10" t="s">
        <v>30</v>
      </c>
      <c r="E12" s="66" t="s">
        <v>27</v>
      </c>
      <c r="F12" s="66"/>
      <c r="G12" s="10">
        <f>C12*7</f>
        <v>0</v>
      </c>
      <c r="H12" s="11" t="s">
        <v>28</v>
      </c>
    </row>
    <row r="13" spans="1:12" ht="35.1" customHeight="1" x14ac:dyDescent="0.25">
      <c r="A13" s="1"/>
      <c r="B13" s="1"/>
      <c r="C13" s="1"/>
      <c r="D13" s="1"/>
      <c r="E13" s="1"/>
      <c r="F13" s="1"/>
      <c r="G13" s="1"/>
    </row>
    <row r="14" spans="1:12" s="5" customFormat="1" ht="85.5" customHeight="1" x14ac:dyDescent="0.25">
      <c r="A14" s="68" t="s">
        <v>47</v>
      </c>
      <c r="B14" s="69"/>
      <c r="C14" s="69"/>
      <c r="D14" s="69"/>
      <c r="E14" s="69"/>
      <c r="F14" s="69"/>
      <c r="G14" s="69"/>
      <c r="H14" s="69"/>
      <c r="I14" s="69"/>
      <c r="J14" s="69"/>
      <c r="K14" s="70"/>
      <c r="L14" s="13"/>
    </row>
    <row r="15" spans="1:12" s="2" customFormat="1" ht="15" customHeight="1" thickBot="1" x14ac:dyDescent="0.3"/>
    <row r="16" spans="1:12" ht="35.1" customHeight="1" x14ac:dyDescent="0.25">
      <c r="A16" s="37" t="s">
        <v>0</v>
      </c>
      <c r="B16" s="38" t="s">
        <v>36</v>
      </c>
      <c r="C16" s="39" t="s">
        <v>37</v>
      </c>
      <c r="D16" s="39" t="s">
        <v>20</v>
      </c>
      <c r="E16" s="39" t="s">
        <v>21</v>
      </c>
      <c r="F16" s="39" t="s">
        <v>22</v>
      </c>
      <c r="G16" s="39" t="s">
        <v>23</v>
      </c>
      <c r="H16" s="39" t="s">
        <v>24</v>
      </c>
      <c r="I16" s="39" t="s">
        <v>38</v>
      </c>
      <c r="J16" s="39" t="s">
        <v>39</v>
      </c>
      <c r="K16" s="40" t="s">
        <v>49</v>
      </c>
    </row>
    <row r="17" spans="1:12" ht="39.950000000000003" customHeight="1" x14ac:dyDescent="0.25">
      <c r="A17" s="41" t="s">
        <v>1</v>
      </c>
      <c r="B17" s="31" t="s">
        <v>2</v>
      </c>
      <c r="C17" s="42"/>
      <c r="D17" s="42"/>
      <c r="E17" s="42"/>
      <c r="F17" s="42"/>
      <c r="G17" s="42"/>
      <c r="H17" s="42"/>
      <c r="I17" s="42"/>
      <c r="J17" s="42">
        <f>SUM(C17:I17)</f>
        <v>0</v>
      </c>
      <c r="K17" s="43">
        <f>J17*0.43</f>
        <v>0</v>
      </c>
    </row>
    <row r="18" spans="1:12" ht="39.950000000000003" customHeight="1" x14ac:dyDescent="0.25">
      <c r="A18" s="41" t="s">
        <v>3</v>
      </c>
      <c r="B18" s="31" t="s">
        <v>4</v>
      </c>
      <c r="C18" s="31"/>
      <c r="D18" s="31"/>
      <c r="E18" s="31"/>
      <c r="F18" s="31"/>
      <c r="G18" s="31"/>
      <c r="H18" s="31"/>
      <c r="I18" s="31"/>
      <c r="J18" s="42">
        <f t="shared" ref="J18:J26" si="0">SUM(C18:I18)</f>
        <v>0</v>
      </c>
      <c r="K18" s="44">
        <f>J18*0.621</f>
        <v>0</v>
      </c>
    </row>
    <row r="19" spans="1:12" ht="39.950000000000003" customHeight="1" x14ac:dyDescent="0.25">
      <c r="A19" s="41" t="s">
        <v>5</v>
      </c>
      <c r="B19" s="31" t="s">
        <v>6</v>
      </c>
      <c r="C19" s="31"/>
      <c r="D19" s="31"/>
      <c r="E19" s="31"/>
      <c r="F19" s="31"/>
      <c r="G19" s="31"/>
      <c r="H19" s="31"/>
      <c r="I19" s="31"/>
      <c r="J19" s="42">
        <f t="shared" si="0"/>
        <v>0</v>
      </c>
      <c r="K19" s="44">
        <f>J19*0.25</f>
        <v>0</v>
      </c>
    </row>
    <row r="20" spans="1:12" ht="39.950000000000003" customHeight="1" x14ac:dyDescent="0.25">
      <c r="A20" s="41" t="s">
        <v>7</v>
      </c>
      <c r="B20" s="31" t="s">
        <v>8</v>
      </c>
      <c r="C20" s="31"/>
      <c r="D20" s="31"/>
      <c r="E20" s="31"/>
      <c r="F20" s="31"/>
      <c r="G20" s="31"/>
      <c r="H20" s="31"/>
      <c r="I20" s="31"/>
      <c r="J20" s="42">
        <f t="shared" si="0"/>
        <v>0</v>
      </c>
      <c r="K20" s="44">
        <f>J20*18.27</f>
        <v>0</v>
      </c>
    </row>
    <row r="21" spans="1:12" ht="39.950000000000003" customHeight="1" x14ac:dyDescent="0.25">
      <c r="A21" s="41" t="s">
        <v>9</v>
      </c>
      <c r="B21" s="31" t="s">
        <v>10</v>
      </c>
      <c r="C21" s="31"/>
      <c r="D21" s="31"/>
      <c r="E21" s="31"/>
      <c r="F21" s="31"/>
      <c r="G21" s="31"/>
      <c r="H21" s="31"/>
      <c r="I21" s="31"/>
      <c r="J21" s="42">
        <f t="shared" si="0"/>
        <v>0</v>
      </c>
      <c r="K21" s="44">
        <f>J21*0.093</f>
        <v>0</v>
      </c>
    </row>
    <row r="22" spans="1:12" ht="39.950000000000003" customHeight="1" x14ac:dyDescent="0.25">
      <c r="A22" s="41" t="s">
        <v>11</v>
      </c>
      <c r="B22" s="31" t="s">
        <v>12</v>
      </c>
      <c r="C22" s="31"/>
      <c r="D22" s="31"/>
      <c r="E22" s="31"/>
      <c r="F22" s="31"/>
      <c r="G22" s="31"/>
      <c r="H22" s="31"/>
      <c r="I22" s="31"/>
      <c r="J22" s="42">
        <f t="shared" si="0"/>
        <v>0</v>
      </c>
      <c r="K22" s="44">
        <f>J22*0.24</f>
        <v>0</v>
      </c>
    </row>
    <row r="23" spans="1:12" ht="39.950000000000003" customHeight="1" x14ac:dyDescent="0.25">
      <c r="A23" s="41" t="s">
        <v>13</v>
      </c>
      <c r="B23" s="31" t="s">
        <v>14</v>
      </c>
      <c r="C23" s="31"/>
      <c r="D23" s="31"/>
      <c r="E23" s="31"/>
      <c r="F23" s="31"/>
      <c r="G23" s="31"/>
      <c r="H23" s="31"/>
      <c r="I23" s="31"/>
      <c r="J23" s="42">
        <f t="shared" si="0"/>
        <v>0</v>
      </c>
      <c r="K23" s="44">
        <f>J23*0.04</f>
        <v>0</v>
      </c>
    </row>
    <row r="24" spans="1:12" ht="39.950000000000003" customHeight="1" x14ac:dyDescent="0.25">
      <c r="A24" s="41" t="s">
        <v>15</v>
      </c>
      <c r="B24" s="31" t="s">
        <v>16</v>
      </c>
      <c r="C24" s="31"/>
      <c r="D24" s="31"/>
      <c r="E24" s="31"/>
      <c r="F24" s="31"/>
      <c r="G24" s="31"/>
      <c r="H24" s="31"/>
      <c r="I24" s="31"/>
      <c r="J24" s="42">
        <f t="shared" si="0"/>
        <v>0</v>
      </c>
      <c r="K24" s="44">
        <f>J24*0.096</f>
        <v>0</v>
      </c>
    </row>
    <row r="25" spans="1:12" ht="39.950000000000003" customHeight="1" x14ac:dyDescent="0.25">
      <c r="A25" s="41" t="s">
        <v>17</v>
      </c>
      <c r="B25" s="31" t="s">
        <v>18</v>
      </c>
      <c r="C25" s="31"/>
      <c r="D25" s="31"/>
      <c r="E25" s="31"/>
      <c r="F25" s="31"/>
      <c r="G25" s="31"/>
      <c r="H25" s="31"/>
      <c r="I25" s="31"/>
      <c r="J25" s="42">
        <f t="shared" si="0"/>
        <v>0</v>
      </c>
      <c r="K25" s="44">
        <f>J25*3.2</f>
        <v>0</v>
      </c>
    </row>
    <row r="26" spans="1:12" ht="39.950000000000003" customHeight="1" x14ac:dyDescent="0.25">
      <c r="A26" s="45" t="s">
        <v>19</v>
      </c>
      <c r="B26" s="31" t="s">
        <v>14</v>
      </c>
      <c r="C26" s="31"/>
      <c r="D26" s="31"/>
      <c r="E26" s="31"/>
      <c r="F26" s="31"/>
      <c r="G26" s="31"/>
      <c r="H26" s="31"/>
      <c r="I26" s="31"/>
      <c r="J26" s="42">
        <f t="shared" si="0"/>
        <v>0</v>
      </c>
      <c r="K26" s="44">
        <f>J26*0.04</f>
        <v>0</v>
      </c>
    </row>
    <row r="27" spans="1:12" ht="35.1" customHeight="1" thickBot="1" x14ac:dyDescent="0.3">
      <c r="A27" s="63" t="s">
        <v>25</v>
      </c>
      <c r="B27" s="64"/>
      <c r="C27" s="64"/>
      <c r="D27" s="64"/>
      <c r="E27" s="64"/>
      <c r="F27" s="64"/>
      <c r="G27" s="64"/>
      <c r="H27" s="64"/>
      <c r="I27" s="64"/>
      <c r="J27" s="64"/>
      <c r="K27" s="15">
        <f>SUM(K17:K26)</f>
        <v>0</v>
      </c>
      <c r="L27" s="6"/>
    </row>
    <row r="29" spans="1:12" ht="35.1" customHeight="1" x14ac:dyDescent="0.25">
      <c r="A29" s="14" t="s">
        <v>35</v>
      </c>
    </row>
    <row r="30" spans="1:12" ht="39.950000000000003" customHeight="1" thickBot="1" x14ac:dyDescent="0.3">
      <c r="A30" s="12"/>
      <c r="B30" s="67" t="s">
        <v>27</v>
      </c>
      <c r="C30" s="67"/>
      <c r="D30" s="46">
        <f>G12</f>
        <v>0</v>
      </c>
      <c r="E30" s="12" t="s">
        <v>26</v>
      </c>
      <c r="F30" s="9" t="s">
        <v>32</v>
      </c>
      <c r="G30" s="12" t="s">
        <v>31</v>
      </c>
      <c r="H30" s="46">
        <f>K27</f>
        <v>0</v>
      </c>
      <c r="I30" s="12" t="s">
        <v>26</v>
      </c>
      <c r="J30" s="12"/>
      <c r="K30" s="12"/>
    </row>
    <row r="31" spans="1:12" ht="39.950000000000003" customHeight="1" thickTop="1" thickBot="1" x14ac:dyDescent="0.3">
      <c r="A31" s="12"/>
      <c r="B31" s="12"/>
      <c r="C31" s="12"/>
      <c r="D31" s="59" t="s">
        <v>33</v>
      </c>
      <c r="E31" s="59"/>
      <c r="F31" s="47">
        <f>D30-H30</f>
        <v>0</v>
      </c>
      <c r="G31" s="58" t="s">
        <v>34</v>
      </c>
      <c r="H31" s="58"/>
      <c r="I31" s="12"/>
      <c r="J31" s="12"/>
      <c r="K31" s="12"/>
    </row>
  </sheetData>
  <mergeCells count="8">
    <mergeCell ref="D31:E31"/>
    <mergeCell ref="G31:H31"/>
    <mergeCell ref="A4:H4"/>
    <mergeCell ref="A12:B12"/>
    <mergeCell ref="E12:F12"/>
    <mergeCell ref="A14:K14"/>
    <mergeCell ref="A27:J27"/>
    <mergeCell ref="B30:C30"/>
  </mergeCells>
  <phoneticPr fontId="5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8" zoomScale="90" zoomScaleNormal="90" workbookViewId="0">
      <selection activeCell="G38" sqref="G38"/>
    </sheetView>
  </sheetViews>
  <sheetFormatPr defaultRowHeight="15.75" x14ac:dyDescent="0.25"/>
  <cols>
    <col min="1" max="2" width="15.625" style="3" customWidth="1"/>
    <col min="3" max="11" width="15.625" style="4" customWidth="1"/>
    <col min="12" max="12" width="15.125" style="4" customWidth="1"/>
    <col min="13" max="16384" width="9" style="3"/>
  </cols>
  <sheetData>
    <row r="1" spans="1:12" ht="35.1" customHeight="1" thickBot="1" x14ac:dyDescent="0.3">
      <c r="A1" s="49" t="s">
        <v>56</v>
      </c>
      <c r="B1" s="48"/>
      <c r="C1" s="7"/>
    </row>
    <row r="2" spans="1:12" ht="20.100000000000001" customHeight="1" thickTop="1" x14ac:dyDescent="0.25"/>
    <row r="3" spans="1:12" ht="15" customHeight="1" x14ac:dyDescent="0.25"/>
    <row r="4" spans="1:12" s="8" customFormat="1" ht="66.75" customHeight="1" x14ac:dyDescent="0.25">
      <c r="A4" s="60" t="s">
        <v>57</v>
      </c>
      <c r="B4" s="61"/>
      <c r="C4" s="61"/>
      <c r="D4" s="61"/>
      <c r="E4" s="61"/>
      <c r="F4" s="61"/>
      <c r="G4" s="61"/>
      <c r="H4" s="62"/>
      <c r="I4" s="7"/>
      <c r="J4" s="7"/>
      <c r="K4" s="7"/>
      <c r="L4" s="7"/>
    </row>
    <row r="5" spans="1:12" ht="15" customHeight="1" x14ac:dyDescent="0.25"/>
    <row r="6" spans="1:12" ht="35.1" customHeight="1" x14ac:dyDescent="0.25">
      <c r="A6" s="27" t="s">
        <v>0</v>
      </c>
      <c r="B6" s="27" t="s">
        <v>36</v>
      </c>
      <c r="C6" s="28" t="s">
        <v>39</v>
      </c>
      <c r="D6" s="28" t="s">
        <v>40</v>
      </c>
      <c r="E6" s="27" t="s">
        <v>0</v>
      </c>
      <c r="F6" s="27" t="s">
        <v>36</v>
      </c>
      <c r="G6" s="28" t="s">
        <v>39</v>
      </c>
      <c r="H6" s="29" t="s">
        <v>40</v>
      </c>
    </row>
    <row r="7" spans="1:12" ht="39.950000000000003" customHeight="1" x14ac:dyDescent="0.25">
      <c r="A7" s="30" t="s">
        <v>1</v>
      </c>
      <c r="B7" s="31" t="s">
        <v>2</v>
      </c>
      <c r="C7" s="32"/>
      <c r="D7" s="32">
        <f>C7*0.43</f>
        <v>0</v>
      </c>
      <c r="E7" s="30" t="s">
        <v>11</v>
      </c>
      <c r="F7" s="31" t="s">
        <v>12</v>
      </c>
      <c r="G7" s="32"/>
      <c r="H7" s="32">
        <f>G7*0.24</f>
        <v>0</v>
      </c>
    </row>
    <row r="8" spans="1:12" ht="39.950000000000003" customHeight="1" x14ac:dyDescent="0.25">
      <c r="A8" s="30" t="s">
        <v>3</v>
      </c>
      <c r="B8" s="31" t="s">
        <v>4</v>
      </c>
      <c r="C8" s="32"/>
      <c r="D8" s="32">
        <f>C8*0.621</f>
        <v>0</v>
      </c>
      <c r="E8" s="30" t="s">
        <v>13</v>
      </c>
      <c r="F8" s="31" t="s">
        <v>14</v>
      </c>
      <c r="G8" s="32"/>
      <c r="H8" s="32">
        <f>G8*0.04</f>
        <v>0</v>
      </c>
    </row>
    <row r="9" spans="1:12" ht="39.950000000000003" customHeight="1" x14ac:dyDescent="0.25">
      <c r="A9" s="30" t="s">
        <v>5</v>
      </c>
      <c r="B9" s="31" t="s">
        <v>6</v>
      </c>
      <c r="C9" s="32"/>
      <c r="D9" s="32">
        <f>C9*0.25</f>
        <v>0</v>
      </c>
      <c r="E9" s="30" t="s">
        <v>15</v>
      </c>
      <c r="F9" s="31" t="s">
        <v>16</v>
      </c>
      <c r="G9" s="32"/>
      <c r="H9" s="32">
        <f>G9*0.096</f>
        <v>0</v>
      </c>
    </row>
    <row r="10" spans="1:12" ht="39.950000000000003" customHeight="1" x14ac:dyDescent="0.25">
      <c r="A10" s="30" t="s">
        <v>7</v>
      </c>
      <c r="B10" s="31" t="s">
        <v>8</v>
      </c>
      <c r="C10" s="32"/>
      <c r="D10" s="32">
        <f>C10*18.27</f>
        <v>0</v>
      </c>
      <c r="E10" s="30" t="s">
        <v>17</v>
      </c>
      <c r="F10" s="31" t="s">
        <v>18</v>
      </c>
      <c r="G10" s="32"/>
      <c r="H10" s="32">
        <f>G10*3.2</f>
        <v>0</v>
      </c>
    </row>
    <row r="11" spans="1:12" ht="39.950000000000003" customHeight="1" thickBot="1" x14ac:dyDescent="0.3">
      <c r="A11" s="33" t="s">
        <v>9</v>
      </c>
      <c r="B11" s="34" t="s">
        <v>10</v>
      </c>
      <c r="C11" s="35"/>
      <c r="D11" s="35">
        <f>C11*0.093</f>
        <v>0</v>
      </c>
      <c r="E11" s="36" t="s">
        <v>19</v>
      </c>
      <c r="F11" s="34" t="s">
        <v>14</v>
      </c>
      <c r="G11" s="35"/>
      <c r="H11" s="35">
        <f>G11*0.04</f>
        <v>0</v>
      </c>
    </row>
    <row r="12" spans="1:12" ht="35.1" customHeight="1" thickBot="1" x14ac:dyDescent="0.3">
      <c r="A12" s="65" t="s">
        <v>29</v>
      </c>
      <c r="B12" s="66"/>
      <c r="C12" s="10">
        <f>D7+D8+D10+D9+D11+H7+H8+H10+H9+H11</f>
        <v>0</v>
      </c>
      <c r="D12" s="10" t="s">
        <v>30</v>
      </c>
      <c r="E12" s="66" t="s">
        <v>27</v>
      </c>
      <c r="F12" s="66"/>
      <c r="G12" s="10">
        <f>C12*7</f>
        <v>0</v>
      </c>
      <c r="H12" s="11" t="s">
        <v>28</v>
      </c>
    </row>
    <row r="13" spans="1:12" ht="35.1" customHeight="1" x14ac:dyDescent="0.25">
      <c r="A13" s="1"/>
      <c r="B13" s="1"/>
      <c r="C13" s="1"/>
      <c r="D13" s="1"/>
      <c r="E13" s="1"/>
      <c r="F13" s="1"/>
      <c r="G13" s="1"/>
    </row>
    <row r="14" spans="1:12" s="5" customFormat="1" ht="85.5" customHeight="1" x14ac:dyDescent="0.25">
      <c r="A14" s="68" t="s">
        <v>47</v>
      </c>
      <c r="B14" s="69"/>
      <c r="C14" s="69"/>
      <c r="D14" s="69"/>
      <c r="E14" s="69"/>
      <c r="F14" s="69"/>
      <c r="G14" s="69"/>
      <c r="H14" s="69"/>
      <c r="I14" s="69"/>
      <c r="J14" s="69"/>
      <c r="K14" s="70"/>
      <c r="L14" s="13"/>
    </row>
    <row r="15" spans="1:12" s="2" customFormat="1" ht="15" customHeight="1" thickBot="1" x14ac:dyDescent="0.3"/>
    <row r="16" spans="1:12" ht="35.1" customHeight="1" x14ac:dyDescent="0.25">
      <c r="A16" s="37" t="s">
        <v>0</v>
      </c>
      <c r="B16" s="38" t="s">
        <v>36</v>
      </c>
      <c r="C16" s="39" t="s">
        <v>37</v>
      </c>
      <c r="D16" s="39" t="s">
        <v>20</v>
      </c>
      <c r="E16" s="39" t="s">
        <v>21</v>
      </c>
      <c r="F16" s="39" t="s">
        <v>22</v>
      </c>
      <c r="G16" s="39" t="s">
        <v>23</v>
      </c>
      <c r="H16" s="39" t="s">
        <v>24</v>
      </c>
      <c r="I16" s="39" t="s">
        <v>38</v>
      </c>
      <c r="J16" s="39" t="s">
        <v>39</v>
      </c>
      <c r="K16" s="40" t="s">
        <v>49</v>
      </c>
    </row>
    <row r="17" spans="1:12" ht="39.950000000000003" customHeight="1" x14ac:dyDescent="0.25">
      <c r="A17" s="41" t="s">
        <v>1</v>
      </c>
      <c r="B17" s="31" t="s">
        <v>2</v>
      </c>
      <c r="C17" s="42"/>
      <c r="D17" s="42"/>
      <c r="E17" s="42"/>
      <c r="F17" s="42"/>
      <c r="G17" s="42"/>
      <c r="H17" s="42"/>
      <c r="I17" s="42"/>
      <c r="J17" s="42">
        <f>SUM(C17:I17)</f>
        <v>0</v>
      </c>
      <c r="K17" s="43">
        <f>J17*0.43</f>
        <v>0</v>
      </c>
    </row>
    <row r="18" spans="1:12" ht="39.950000000000003" customHeight="1" x14ac:dyDescent="0.25">
      <c r="A18" s="41" t="s">
        <v>3</v>
      </c>
      <c r="B18" s="31" t="s">
        <v>4</v>
      </c>
      <c r="C18" s="31"/>
      <c r="D18" s="31"/>
      <c r="E18" s="31"/>
      <c r="F18" s="31"/>
      <c r="G18" s="31"/>
      <c r="H18" s="31"/>
      <c r="I18" s="31"/>
      <c r="J18" s="42">
        <f t="shared" ref="J18:J26" si="0">SUM(C18:I18)</f>
        <v>0</v>
      </c>
      <c r="K18" s="44">
        <f>J18*0.621</f>
        <v>0</v>
      </c>
    </row>
    <row r="19" spans="1:12" ht="39.950000000000003" customHeight="1" x14ac:dyDescent="0.25">
      <c r="A19" s="41" t="s">
        <v>5</v>
      </c>
      <c r="B19" s="31" t="s">
        <v>6</v>
      </c>
      <c r="C19" s="31"/>
      <c r="D19" s="31"/>
      <c r="E19" s="31"/>
      <c r="F19" s="31"/>
      <c r="G19" s="31"/>
      <c r="H19" s="31"/>
      <c r="I19" s="31"/>
      <c r="J19" s="42">
        <f t="shared" si="0"/>
        <v>0</v>
      </c>
      <c r="K19" s="44">
        <f>J19*0.25</f>
        <v>0</v>
      </c>
    </row>
    <row r="20" spans="1:12" ht="39.950000000000003" customHeight="1" x14ac:dyDescent="0.25">
      <c r="A20" s="41" t="s">
        <v>7</v>
      </c>
      <c r="B20" s="31" t="s">
        <v>8</v>
      </c>
      <c r="C20" s="31"/>
      <c r="D20" s="31"/>
      <c r="E20" s="31"/>
      <c r="F20" s="31"/>
      <c r="G20" s="31"/>
      <c r="H20" s="31"/>
      <c r="I20" s="31"/>
      <c r="J20" s="42">
        <f t="shared" si="0"/>
        <v>0</v>
      </c>
      <c r="K20" s="44">
        <f>J20*18.27</f>
        <v>0</v>
      </c>
    </row>
    <row r="21" spans="1:12" ht="39.950000000000003" customHeight="1" x14ac:dyDescent="0.25">
      <c r="A21" s="41" t="s">
        <v>9</v>
      </c>
      <c r="B21" s="31" t="s">
        <v>10</v>
      </c>
      <c r="C21" s="31"/>
      <c r="D21" s="31"/>
      <c r="E21" s="31"/>
      <c r="F21" s="31"/>
      <c r="G21" s="31"/>
      <c r="H21" s="31"/>
      <c r="I21" s="31"/>
      <c r="J21" s="42">
        <f t="shared" si="0"/>
        <v>0</v>
      </c>
      <c r="K21" s="44">
        <f>J21*0.093</f>
        <v>0</v>
      </c>
    </row>
    <row r="22" spans="1:12" ht="39.950000000000003" customHeight="1" x14ac:dyDescent="0.25">
      <c r="A22" s="41" t="s">
        <v>11</v>
      </c>
      <c r="B22" s="31" t="s">
        <v>12</v>
      </c>
      <c r="C22" s="31"/>
      <c r="D22" s="31"/>
      <c r="E22" s="31"/>
      <c r="F22" s="31"/>
      <c r="G22" s="31"/>
      <c r="H22" s="31"/>
      <c r="I22" s="31"/>
      <c r="J22" s="42">
        <f t="shared" si="0"/>
        <v>0</v>
      </c>
      <c r="K22" s="44">
        <f>J22*0.24</f>
        <v>0</v>
      </c>
    </row>
    <row r="23" spans="1:12" ht="39.950000000000003" customHeight="1" x14ac:dyDescent="0.25">
      <c r="A23" s="41" t="s">
        <v>13</v>
      </c>
      <c r="B23" s="31" t="s">
        <v>14</v>
      </c>
      <c r="C23" s="31"/>
      <c r="D23" s="31"/>
      <c r="E23" s="31"/>
      <c r="F23" s="31"/>
      <c r="G23" s="31"/>
      <c r="H23" s="31"/>
      <c r="I23" s="31"/>
      <c r="J23" s="42">
        <f t="shared" si="0"/>
        <v>0</v>
      </c>
      <c r="K23" s="44">
        <f>J23*0.04</f>
        <v>0</v>
      </c>
    </row>
    <row r="24" spans="1:12" ht="39.950000000000003" customHeight="1" x14ac:dyDescent="0.25">
      <c r="A24" s="41" t="s">
        <v>15</v>
      </c>
      <c r="B24" s="31" t="s">
        <v>16</v>
      </c>
      <c r="C24" s="31"/>
      <c r="D24" s="31"/>
      <c r="E24" s="31"/>
      <c r="F24" s="31"/>
      <c r="G24" s="31"/>
      <c r="H24" s="31"/>
      <c r="I24" s="31"/>
      <c r="J24" s="42">
        <f t="shared" si="0"/>
        <v>0</v>
      </c>
      <c r="K24" s="44">
        <f>J24*0.096</f>
        <v>0</v>
      </c>
    </row>
    <row r="25" spans="1:12" ht="39.950000000000003" customHeight="1" x14ac:dyDescent="0.25">
      <c r="A25" s="41" t="s">
        <v>17</v>
      </c>
      <c r="B25" s="31" t="s">
        <v>18</v>
      </c>
      <c r="C25" s="31"/>
      <c r="D25" s="31"/>
      <c r="E25" s="31"/>
      <c r="F25" s="31"/>
      <c r="G25" s="31"/>
      <c r="H25" s="31"/>
      <c r="I25" s="31"/>
      <c r="J25" s="42">
        <f t="shared" si="0"/>
        <v>0</v>
      </c>
      <c r="K25" s="44">
        <f>J25*3.2</f>
        <v>0</v>
      </c>
    </row>
    <row r="26" spans="1:12" ht="39.950000000000003" customHeight="1" x14ac:dyDescent="0.25">
      <c r="A26" s="45" t="s">
        <v>19</v>
      </c>
      <c r="B26" s="31" t="s">
        <v>14</v>
      </c>
      <c r="C26" s="31"/>
      <c r="D26" s="31"/>
      <c r="E26" s="31"/>
      <c r="F26" s="31"/>
      <c r="G26" s="31"/>
      <c r="H26" s="31"/>
      <c r="I26" s="31"/>
      <c r="J26" s="42">
        <f t="shared" si="0"/>
        <v>0</v>
      </c>
      <c r="K26" s="44">
        <f>J26*0.04</f>
        <v>0</v>
      </c>
    </row>
    <row r="27" spans="1:12" ht="35.1" customHeight="1" thickBot="1" x14ac:dyDescent="0.3">
      <c r="A27" s="63" t="s">
        <v>25</v>
      </c>
      <c r="B27" s="64"/>
      <c r="C27" s="64"/>
      <c r="D27" s="64"/>
      <c r="E27" s="64"/>
      <c r="F27" s="64"/>
      <c r="G27" s="64"/>
      <c r="H27" s="64"/>
      <c r="I27" s="64"/>
      <c r="J27" s="64"/>
      <c r="K27" s="15">
        <f>SUM(K17:K26)</f>
        <v>0</v>
      </c>
      <c r="L27" s="6"/>
    </row>
    <row r="29" spans="1:12" ht="35.1" customHeight="1" x14ac:dyDescent="0.25">
      <c r="A29" s="14" t="s">
        <v>35</v>
      </c>
    </row>
    <row r="30" spans="1:12" ht="39.950000000000003" customHeight="1" thickBot="1" x14ac:dyDescent="0.3">
      <c r="A30" s="12"/>
      <c r="B30" s="67" t="s">
        <v>27</v>
      </c>
      <c r="C30" s="67"/>
      <c r="D30" s="46">
        <f>G12</f>
        <v>0</v>
      </c>
      <c r="E30" s="12" t="s">
        <v>26</v>
      </c>
      <c r="F30" s="9" t="s">
        <v>32</v>
      </c>
      <c r="G30" s="12" t="s">
        <v>31</v>
      </c>
      <c r="H30" s="46">
        <f>K27</f>
        <v>0</v>
      </c>
      <c r="I30" s="12" t="s">
        <v>26</v>
      </c>
      <c r="J30" s="12"/>
      <c r="K30" s="12"/>
    </row>
    <row r="31" spans="1:12" ht="39.950000000000003" customHeight="1" thickTop="1" thickBot="1" x14ac:dyDescent="0.3">
      <c r="A31" s="12"/>
      <c r="B31" s="12"/>
      <c r="C31" s="12"/>
      <c r="D31" s="59" t="s">
        <v>33</v>
      </c>
      <c r="E31" s="59"/>
      <c r="F31" s="47">
        <f>D30-H30</f>
        <v>0</v>
      </c>
      <c r="G31" s="58" t="s">
        <v>34</v>
      </c>
      <c r="H31" s="58"/>
      <c r="I31" s="12"/>
      <c r="J31" s="12"/>
      <c r="K31" s="12"/>
    </row>
  </sheetData>
  <mergeCells count="8">
    <mergeCell ref="D31:E31"/>
    <mergeCell ref="G31:H31"/>
    <mergeCell ref="A4:H4"/>
    <mergeCell ref="A12:B12"/>
    <mergeCell ref="E12:F12"/>
    <mergeCell ref="A14:K14"/>
    <mergeCell ref="A27:J27"/>
    <mergeCell ref="B30:C30"/>
  </mergeCells>
  <phoneticPr fontId="5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A2" sqref="A2:B2"/>
    </sheetView>
  </sheetViews>
  <sheetFormatPr defaultColWidth="9" defaultRowHeight="15.75" x14ac:dyDescent="0.25"/>
  <cols>
    <col min="1" max="1" width="5.5" style="17" bestFit="1" customWidth="1"/>
    <col min="2" max="2" width="22.25" style="17" customWidth="1"/>
    <col min="3" max="3" width="50.875" style="17" customWidth="1"/>
    <col min="4" max="16384" width="9" style="17"/>
  </cols>
  <sheetData>
    <row r="1" spans="1:4" ht="139.5" customHeight="1" x14ac:dyDescent="0.25">
      <c r="A1" s="73"/>
      <c r="B1" s="74"/>
      <c r="C1" s="75"/>
      <c r="D1" s="16"/>
    </row>
    <row r="2" spans="1:4" ht="34.9" customHeight="1" x14ac:dyDescent="0.25">
      <c r="A2" s="76" t="s">
        <v>64</v>
      </c>
      <c r="B2" s="77"/>
      <c r="C2" s="18"/>
    </row>
    <row r="3" spans="1:4" ht="31.5" customHeight="1" x14ac:dyDescent="0.25">
      <c r="A3" s="76" t="s">
        <v>41</v>
      </c>
      <c r="B3" s="77"/>
      <c r="C3" s="18"/>
    </row>
    <row r="4" spans="1:4" ht="31.5" customHeight="1" x14ac:dyDescent="0.25">
      <c r="A4" s="76" t="s">
        <v>42</v>
      </c>
      <c r="B4" s="77"/>
      <c r="C4" s="19" t="s">
        <v>62</v>
      </c>
    </row>
    <row r="5" spans="1:4" ht="31.5" customHeight="1" x14ac:dyDescent="0.25">
      <c r="A5" s="76" t="s">
        <v>43</v>
      </c>
      <c r="B5" s="77"/>
      <c r="C5" s="19"/>
    </row>
    <row r="6" spans="1:4" ht="28.5" customHeight="1" x14ac:dyDescent="0.25">
      <c r="A6" s="20" t="s">
        <v>44</v>
      </c>
      <c r="B6" s="21" t="s">
        <v>63</v>
      </c>
      <c r="C6" s="19" t="s">
        <v>54</v>
      </c>
    </row>
    <row r="7" spans="1:4" ht="28.5" customHeight="1" x14ac:dyDescent="0.25">
      <c r="A7" s="22">
        <v>1</v>
      </c>
      <c r="B7" s="21">
        <f>挑戰者_1!B1</f>
        <v>0</v>
      </c>
      <c r="C7" s="19">
        <f>挑戰者_1!F31</f>
        <v>0</v>
      </c>
    </row>
    <row r="8" spans="1:4" ht="28.5" customHeight="1" x14ac:dyDescent="0.25">
      <c r="A8" s="22">
        <v>2</v>
      </c>
      <c r="B8" s="21">
        <f>挑戰者_2!B1</f>
        <v>0</v>
      </c>
      <c r="C8" s="19">
        <f>挑戰者_2!F31</f>
        <v>0</v>
      </c>
    </row>
    <row r="9" spans="1:4" ht="28.5" customHeight="1" x14ac:dyDescent="0.25">
      <c r="A9" s="22">
        <v>3</v>
      </c>
      <c r="B9" s="21">
        <f>挑戰者_3!B1</f>
        <v>0</v>
      </c>
      <c r="C9" s="19">
        <f>挑戰者_3!F31</f>
        <v>0</v>
      </c>
    </row>
    <row r="10" spans="1:4" ht="28.5" customHeight="1" x14ac:dyDescent="0.25">
      <c r="A10" s="22">
        <v>4</v>
      </c>
      <c r="B10" s="21">
        <f>挑戰者_4!B1</f>
        <v>0</v>
      </c>
      <c r="C10" s="19">
        <f>挑戰者_4!F31</f>
        <v>0</v>
      </c>
    </row>
    <row r="11" spans="1:4" ht="28.5" customHeight="1" x14ac:dyDescent="0.25">
      <c r="A11" s="22">
        <v>5</v>
      </c>
      <c r="B11" s="21">
        <f>'挑戰者_5)'!B1</f>
        <v>0</v>
      </c>
      <c r="C11" s="19">
        <f>'挑戰者_5)'!F31</f>
        <v>0</v>
      </c>
    </row>
    <row r="12" spans="1:4" ht="28.5" customHeight="1" x14ac:dyDescent="0.25">
      <c r="A12" s="22">
        <v>6</v>
      </c>
      <c r="B12" s="21">
        <f>挑戰者_6!B1</f>
        <v>0</v>
      </c>
      <c r="C12" s="19">
        <f>挑戰者_6!F31</f>
        <v>0</v>
      </c>
    </row>
    <row r="13" spans="1:4" ht="28.5" customHeight="1" x14ac:dyDescent="0.25">
      <c r="A13" s="22">
        <v>7</v>
      </c>
      <c r="B13" s="21">
        <f>挑戰者_7!B1</f>
        <v>0</v>
      </c>
      <c r="C13" s="19">
        <f>挑戰者_7!F31</f>
        <v>0</v>
      </c>
    </row>
    <row r="14" spans="1:4" ht="28.5" customHeight="1" x14ac:dyDescent="0.25">
      <c r="A14" s="22">
        <v>8</v>
      </c>
      <c r="B14" s="21">
        <f>挑戰者_8!F31</f>
        <v>0</v>
      </c>
      <c r="C14" s="19">
        <f>挑戰者_8!F31</f>
        <v>0</v>
      </c>
    </row>
    <row r="15" spans="1:4" ht="28.5" customHeight="1" x14ac:dyDescent="0.25">
      <c r="A15" s="22">
        <v>9</v>
      </c>
      <c r="B15" s="21">
        <f>挑戰者_9!F31</f>
        <v>0</v>
      </c>
      <c r="C15" s="19">
        <f>挑戰者_9!F31</f>
        <v>0</v>
      </c>
    </row>
    <row r="16" spans="1:4" ht="28.5" customHeight="1" x14ac:dyDescent="0.25">
      <c r="A16" s="22">
        <v>10</v>
      </c>
      <c r="B16" s="21">
        <f>挑戰者_10!B1</f>
        <v>0</v>
      </c>
      <c r="C16" s="19">
        <f>挑戰者_10!F31</f>
        <v>0</v>
      </c>
    </row>
    <row r="17" spans="1:3" ht="28.5" customHeight="1" x14ac:dyDescent="0.25">
      <c r="A17" s="22">
        <v>11</v>
      </c>
      <c r="B17" s="21" t="s">
        <v>45</v>
      </c>
      <c r="C17" s="19"/>
    </row>
    <row r="18" spans="1:3" ht="28.5" customHeight="1" x14ac:dyDescent="0.25">
      <c r="A18" s="22">
        <v>12</v>
      </c>
      <c r="B18" s="21" t="s">
        <v>45</v>
      </c>
      <c r="C18" s="19"/>
    </row>
    <row r="19" spans="1:3" ht="28.5" customHeight="1" x14ac:dyDescent="0.25">
      <c r="A19" s="22">
        <v>13</v>
      </c>
      <c r="B19" s="21" t="s">
        <v>45</v>
      </c>
      <c r="C19" s="19"/>
    </row>
    <row r="20" spans="1:3" ht="28.5" customHeight="1" x14ac:dyDescent="0.25">
      <c r="A20" s="22">
        <v>14</v>
      </c>
      <c r="B20" s="21" t="s">
        <v>45</v>
      </c>
      <c r="C20" s="19"/>
    </row>
    <row r="21" spans="1:3" ht="28.5" customHeight="1" x14ac:dyDescent="0.25">
      <c r="A21" s="22">
        <v>15</v>
      </c>
      <c r="B21" s="21" t="s">
        <v>45</v>
      </c>
      <c r="C21" s="19"/>
    </row>
    <row r="22" spans="1:3" ht="28.5" customHeight="1" x14ac:dyDescent="0.25">
      <c r="A22" s="22">
        <v>16</v>
      </c>
      <c r="B22" s="21" t="s">
        <v>45</v>
      </c>
      <c r="C22" s="19"/>
    </row>
    <row r="23" spans="1:3" ht="28.5" customHeight="1" x14ac:dyDescent="0.25">
      <c r="A23" s="22">
        <v>17</v>
      </c>
      <c r="B23" s="21" t="s">
        <v>45</v>
      </c>
      <c r="C23" s="19"/>
    </row>
    <row r="24" spans="1:3" ht="28.5" customHeight="1" x14ac:dyDescent="0.25">
      <c r="A24" s="22">
        <v>18</v>
      </c>
      <c r="B24" s="21" t="s">
        <v>45</v>
      </c>
      <c r="C24" s="19"/>
    </row>
    <row r="25" spans="1:3" ht="28.5" customHeight="1" x14ac:dyDescent="0.25">
      <c r="A25" s="22">
        <v>19</v>
      </c>
      <c r="B25" s="21" t="s">
        <v>45</v>
      </c>
      <c r="C25" s="19"/>
    </row>
    <row r="26" spans="1:3" ht="28.5" customHeight="1" x14ac:dyDescent="0.25">
      <c r="A26" s="22">
        <v>20</v>
      </c>
      <c r="B26" s="21" t="s">
        <v>45</v>
      </c>
      <c r="C26" s="19"/>
    </row>
    <row r="27" spans="1:3" ht="28.5" customHeight="1" x14ac:dyDescent="0.25">
      <c r="A27" s="22">
        <v>21</v>
      </c>
      <c r="B27" s="21" t="s">
        <v>45</v>
      </c>
      <c r="C27" s="19"/>
    </row>
    <row r="28" spans="1:3" ht="28.5" customHeight="1" x14ac:dyDescent="0.25">
      <c r="A28" s="22">
        <v>22</v>
      </c>
      <c r="B28" s="21" t="s">
        <v>45</v>
      </c>
      <c r="C28" s="19"/>
    </row>
    <row r="29" spans="1:3" ht="28.5" customHeight="1" x14ac:dyDescent="0.25">
      <c r="A29" s="22">
        <v>23</v>
      </c>
      <c r="B29" s="21" t="s">
        <v>45</v>
      </c>
      <c r="C29" s="19"/>
    </row>
    <row r="30" spans="1:3" ht="28.5" customHeight="1" x14ac:dyDescent="0.25">
      <c r="A30" s="22">
        <v>24</v>
      </c>
      <c r="B30" s="21" t="s">
        <v>45</v>
      </c>
      <c r="C30" s="19"/>
    </row>
    <row r="31" spans="1:3" ht="28.5" customHeight="1" x14ac:dyDescent="0.25">
      <c r="A31" s="22">
        <v>25</v>
      </c>
      <c r="B31" s="21" t="s">
        <v>45</v>
      </c>
      <c r="C31" s="19"/>
    </row>
    <row r="32" spans="1:3" ht="28.5" customHeight="1" x14ac:dyDescent="0.25">
      <c r="A32" s="22">
        <v>26</v>
      </c>
      <c r="B32" s="21" t="s">
        <v>45</v>
      </c>
      <c r="C32" s="19"/>
    </row>
    <row r="33" spans="1:3" ht="28.5" customHeight="1" x14ac:dyDescent="0.25">
      <c r="A33" s="22">
        <v>27</v>
      </c>
      <c r="B33" s="21" t="s">
        <v>45</v>
      </c>
      <c r="C33" s="19"/>
    </row>
    <row r="34" spans="1:3" ht="28.5" customHeight="1" x14ac:dyDescent="0.25">
      <c r="A34" s="22">
        <v>28</v>
      </c>
      <c r="B34" s="21" t="s">
        <v>45</v>
      </c>
      <c r="C34" s="19"/>
    </row>
    <row r="35" spans="1:3" ht="28.5" customHeight="1" x14ac:dyDescent="0.25">
      <c r="A35" s="22">
        <v>29</v>
      </c>
      <c r="B35" s="21" t="s">
        <v>45</v>
      </c>
      <c r="C35" s="19"/>
    </row>
    <row r="36" spans="1:3" ht="28.5" customHeight="1" thickBot="1" x14ac:dyDescent="0.3">
      <c r="A36" s="22">
        <v>30</v>
      </c>
      <c r="B36" s="21" t="s">
        <v>45</v>
      </c>
      <c r="C36" s="19"/>
    </row>
    <row r="37" spans="1:3" ht="28.5" customHeight="1" thickBot="1" x14ac:dyDescent="0.3">
      <c r="A37" s="71" t="s">
        <v>46</v>
      </c>
      <c r="B37" s="72"/>
      <c r="C37" s="23">
        <f>SUM(C7:C36)</f>
        <v>0</v>
      </c>
    </row>
    <row r="38" spans="1:3" x14ac:dyDescent="0.25">
      <c r="B38" s="24"/>
      <c r="C38" s="24"/>
    </row>
    <row r="39" spans="1:3" x14ac:dyDescent="0.25">
      <c r="B39" s="24"/>
      <c r="C39" s="24"/>
    </row>
  </sheetData>
  <protectedRanges>
    <protectedRange sqref="C2:C5" name="範圍1"/>
  </protectedRanges>
  <dataConsolidate topLabels="1" link="1">
    <dataRefs count="2">
      <dataRef ref="B5:J5" sheet="Day 1" r:id="rId1"/>
      <dataRef ref="C11" sheet="目前累積" r:id="rId2"/>
    </dataRefs>
  </dataConsolidate>
  <mergeCells count="6">
    <mergeCell ref="A37:B37"/>
    <mergeCell ref="A1:C1"/>
    <mergeCell ref="A2:B2"/>
    <mergeCell ref="A3:B3"/>
    <mergeCell ref="A4:B4"/>
    <mergeCell ref="A5:B5"/>
  </mergeCells>
  <phoneticPr fontId="5" type="noConversion"/>
  <pageMargins left="0.34" right="0.16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90" zoomScaleNormal="90" workbookViewId="0">
      <selection activeCell="B1" sqref="B1"/>
    </sheetView>
  </sheetViews>
  <sheetFormatPr defaultRowHeight="15.75" x14ac:dyDescent="0.25"/>
  <cols>
    <col min="1" max="2" width="15.625" style="3" customWidth="1"/>
    <col min="3" max="11" width="15.625" style="4" customWidth="1"/>
    <col min="12" max="12" width="15.125" style="4" customWidth="1"/>
    <col min="13" max="16384" width="9" style="3"/>
  </cols>
  <sheetData>
    <row r="1" spans="1:12" ht="35.1" customHeight="1" thickBot="1" x14ac:dyDescent="0.3">
      <c r="A1" s="50" t="s">
        <v>56</v>
      </c>
      <c r="B1" s="48"/>
      <c r="C1" s="7"/>
    </row>
    <row r="2" spans="1:12" ht="20.100000000000001" customHeight="1" thickTop="1" x14ac:dyDescent="0.25"/>
    <row r="3" spans="1:12" ht="15" customHeight="1" x14ac:dyDescent="0.25"/>
    <row r="4" spans="1:12" s="8" customFormat="1" ht="66.75" customHeight="1" x14ac:dyDescent="0.25">
      <c r="A4" s="60" t="s">
        <v>57</v>
      </c>
      <c r="B4" s="61"/>
      <c r="C4" s="61"/>
      <c r="D4" s="61"/>
      <c r="E4" s="61"/>
      <c r="F4" s="61"/>
      <c r="G4" s="61"/>
      <c r="H4" s="62"/>
      <c r="I4" s="7"/>
      <c r="J4" s="7"/>
      <c r="K4" s="7"/>
      <c r="L4" s="7"/>
    </row>
    <row r="5" spans="1:12" ht="15" customHeight="1" x14ac:dyDescent="0.25"/>
    <row r="6" spans="1:12" ht="35.1" customHeight="1" x14ac:dyDescent="0.25">
      <c r="A6" s="27" t="s">
        <v>0</v>
      </c>
      <c r="B6" s="27" t="s">
        <v>36</v>
      </c>
      <c r="C6" s="28" t="s">
        <v>39</v>
      </c>
      <c r="D6" s="28" t="s">
        <v>40</v>
      </c>
      <c r="E6" s="27" t="s">
        <v>0</v>
      </c>
      <c r="F6" s="27" t="s">
        <v>36</v>
      </c>
      <c r="G6" s="28" t="s">
        <v>39</v>
      </c>
      <c r="H6" s="29" t="s">
        <v>40</v>
      </c>
    </row>
    <row r="7" spans="1:12" ht="39.950000000000003" customHeight="1" x14ac:dyDescent="0.25">
      <c r="A7" s="30" t="s">
        <v>1</v>
      </c>
      <c r="B7" s="31" t="s">
        <v>2</v>
      </c>
      <c r="C7" s="32"/>
      <c r="D7" s="32">
        <f>C7*0.43</f>
        <v>0</v>
      </c>
      <c r="E7" s="30" t="s">
        <v>11</v>
      </c>
      <c r="F7" s="31" t="s">
        <v>12</v>
      </c>
      <c r="G7" s="32"/>
      <c r="H7" s="32">
        <f>G7*0.24</f>
        <v>0</v>
      </c>
    </row>
    <row r="8" spans="1:12" ht="39.950000000000003" customHeight="1" x14ac:dyDescent="0.25">
      <c r="A8" s="30" t="s">
        <v>3</v>
      </c>
      <c r="B8" s="31" t="s">
        <v>4</v>
      </c>
      <c r="C8" s="32"/>
      <c r="D8" s="32">
        <f>C8*0.621</f>
        <v>0</v>
      </c>
      <c r="E8" s="30" t="s">
        <v>13</v>
      </c>
      <c r="F8" s="31" t="s">
        <v>14</v>
      </c>
      <c r="G8" s="32"/>
      <c r="H8" s="32">
        <f>G8*0.04</f>
        <v>0</v>
      </c>
    </row>
    <row r="9" spans="1:12" ht="39.950000000000003" customHeight="1" x14ac:dyDescent="0.25">
      <c r="A9" s="30" t="s">
        <v>5</v>
      </c>
      <c r="B9" s="31" t="s">
        <v>6</v>
      </c>
      <c r="C9" s="32"/>
      <c r="D9" s="32">
        <f>C9*0.25</f>
        <v>0</v>
      </c>
      <c r="E9" s="30" t="s">
        <v>15</v>
      </c>
      <c r="F9" s="31" t="s">
        <v>16</v>
      </c>
      <c r="G9" s="32"/>
      <c r="H9" s="32">
        <f>G9*0.096</f>
        <v>0</v>
      </c>
    </row>
    <row r="10" spans="1:12" ht="39.950000000000003" customHeight="1" x14ac:dyDescent="0.25">
      <c r="A10" s="30" t="s">
        <v>7</v>
      </c>
      <c r="B10" s="31" t="s">
        <v>8</v>
      </c>
      <c r="C10" s="32"/>
      <c r="D10" s="32">
        <f>C10*18.27</f>
        <v>0</v>
      </c>
      <c r="E10" s="30" t="s">
        <v>17</v>
      </c>
      <c r="F10" s="31" t="s">
        <v>18</v>
      </c>
      <c r="G10" s="32"/>
      <c r="H10" s="32">
        <f>G10*3.2</f>
        <v>0</v>
      </c>
    </row>
    <row r="11" spans="1:12" ht="39.950000000000003" customHeight="1" thickBot="1" x14ac:dyDescent="0.3">
      <c r="A11" s="33" t="s">
        <v>9</v>
      </c>
      <c r="B11" s="34" t="s">
        <v>10</v>
      </c>
      <c r="C11" s="35"/>
      <c r="D11" s="35">
        <f>C11*0.093</f>
        <v>0</v>
      </c>
      <c r="E11" s="36" t="s">
        <v>19</v>
      </c>
      <c r="F11" s="34" t="s">
        <v>14</v>
      </c>
      <c r="G11" s="35"/>
      <c r="H11" s="35">
        <f>G11*0.04</f>
        <v>0</v>
      </c>
    </row>
    <row r="12" spans="1:12" ht="35.1" customHeight="1" thickBot="1" x14ac:dyDescent="0.3">
      <c r="A12" s="65" t="s">
        <v>29</v>
      </c>
      <c r="B12" s="66"/>
      <c r="C12" s="10">
        <f>D7+D8+D10+D9+D11+H7+H8+H10+H9+H11</f>
        <v>0</v>
      </c>
      <c r="D12" s="10" t="s">
        <v>30</v>
      </c>
      <c r="E12" s="66" t="s">
        <v>27</v>
      </c>
      <c r="F12" s="66"/>
      <c r="G12" s="10">
        <f>C12*7</f>
        <v>0</v>
      </c>
      <c r="H12" s="11" t="s">
        <v>28</v>
      </c>
    </row>
    <row r="13" spans="1:12" ht="35.1" customHeight="1" x14ac:dyDescent="0.25">
      <c r="A13" s="1"/>
      <c r="B13" s="1"/>
      <c r="C13" s="1"/>
      <c r="D13" s="1"/>
      <c r="E13" s="1"/>
      <c r="F13" s="1"/>
      <c r="G13" s="1"/>
    </row>
    <row r="14" spans="1:12" s="5" customFormat="1" ht="85.5" customHeight="1" x14ac:dyDescent="0.25">
      <c r="A14" s="68" t="s">
        <v>47</v>
      </c>
      <c r="B14" s="69"/>
      <c r="C14" s="69"/>
      <c r="D14" s="69"/>
      <c r="E14" s="69"/>
      <c r="F14" s="69"/>
      <c r="G14" s="69"/>
      <c r="H14" s="69"/>
      <c r="I14" s="69"/>
      <c r="J14" s="69"/>
      <c r="K14" s="70"/>
      <c r="L14" s="13"/>
    </row>
    <row r="15" spans="1:12" s="2" customFormat="1" ht="15" customHeight="1" thickBot="1" x14ac:dyDescent="0.3"/>
    <row r="16" spans="1:12" ht="35.1" customHeight="1" x14ac:dyDescent="0.25">
      <c r="A16" s="37" t="s">
        <v>0</v>
      </c>
      <c r="B16" s="38" t="s">
        <v>36</v>
      </c>
      <c r="C16" s="39" t="s">
        <v>37</v>
      </c>
      <c r="D16" s="39" t="s">
        <v>20</v>
      </c>
      <c r="E16" s="39" t="s">
        <v>21</v>
      </c>
      <c r="F16" s="39" t="s">
        <v>22</v>
      </c>
      <c r="G16" s="39" t="s">
        <v>23</v>
      </c>
      <c r="H16" s="39" t="s">
        <v>24</v>
      </c>
      <c r="I16" s="39" t="s">
        <v>38</v>
      </c>
      <c r="J16" s="39" t="s">
        <v>39</v>
      </c>
      <c r="K16" s="40" t="s">
        <v>49</v>
      </c>
    </row>
    <row r="17" spans="1:12" ht="39.950000000000003" customHeight="1" x14ac:dyDescent="0.25">
      <c r="A17" s="41" t="s">
        <v>1</v>
      </c>
      <c r="B17" s="31" t="s">
        <v>2</v>
      </c>
      <c r="C17" s="42"/>
      <c r="D17" s="42"/>
      <c r="E17" s="42"/>
      <c r="F17" s="42"/>
      <c r="G17" s="42"/>
      <c r="H17" s="42"/>
      <c r="I17" s="42"/>
      <c r="J17" s="42">
        <f>SUM(C17:I17)</f>
        <v>0</v>
      </c>
      <c r="K17" s="43">
        <f>J17*0.43</f>
        <v>0</v>
      </c>
    </row>
    <row r="18" spans="1:12" ht="39.950000000000003" customHeight="1" x14ac:dyDescent="0.25">
      <c r="A18" s="41" t="s">
        <v>3</v>
      </c>
      <c r="B18" s="31" t="s">
        <v>4</v>
      </c>
      <c r="C18" s="31"/>
      <c r="D18" s="31"/>
      <c r="E18" s="31"/>
      <c r="F18" s="31"/>
      <c r="G18" s="31"/>
      <c r="H18" s="31"/>
      <c r="I18" s="31"/>
      <c r="J18" s="42">
        <f t="shared" ref="J18:J26" si="0">SUM(C18:I18)</f>
        <v>0</v>
      </c>
      <c r="K18" s="44">
        <f>J18*0.621</f>
        <v>0</v>
      </c>
    </row>
    <row r="19" spans="1:12" ht="39.950000000000003" customHeight="1" x14ac:dyDescent="0.25">
      <c r="A19" s="41" t="s">
        <v>5</v>
      </c>
      <c r="B19" s="31" t="s">
        <v>6</v>
      </c>
      <c r="C19" s="31"/>
      <c r="D19" s="31"/>
      <c r="E19" s="31"/>
      <c r="F19" s="31"/>
      <c r="G19" s="31"/>
      <c r="H19" s="31"/>
      <c r="I19" s="31"/>
      <c r="J19" s="42">
        <f t="shared" si="0"/>
        <v>0</v>
      </c>
      <c r="K19" s="44">
        <f>J19*0.25</f>
        <v>0</v>
      </c>
    </row>
    <row r="20" spans="1:12" ht="39.950000000000003" customHeight="1" x14ac:dyDescent="0.25">
      <c r="A20" s="41" t="s">
        <v>7</v>
      </c>
      <c r="B20" s="31" t="s">
        <v>8</v>
      </c>
      <c r="C20" s="31"/>
      <c r="D20" s="31"/>
      <c r="E20" s="31"/>
      <c r="F20" s="31"/>
      <c r="G20" s="31"/>
      <c r="H20" s="31"/>
      <c r="I20" s="31"/>
      <c r="J20" s="42">
        <f t="shared" si="0"/>
        <v>0</v>
      </c>
      <c r="K20" s="44">
        <f>J20*18.27</f>
        <v>0</v>
      </c>
    </row>
    <row r="21" spans="1:12" ht="39.950000000000003" customHeight="1" x14ac:dyDescent="0.25">
      <c r="A21" s="41" t="s">
        <v>9</v>
      </c>
      <c r="B21" s="31" t="s">
        <v>10</v>
      </c>
      <c r="C21" s="31"/>
      <c r="D21" s="31"/>
      <c r="E21" s="31"/>
      <c r="F21" s="31"/>
      <c r="G21" s="31"/>
      <c r="H21" s="31"/>
      <c r="I21" s="31"/>
      <c r="J21" s="42">
        <f t="shared" si="0"/>
        <v>0</v>
      </c>
      <c r="K21" s="44">
        <f>J21*0.093</f>
        <v>0</v>
      </c>
    </row>
    <row r="22" spans="1:12" ht="39.950000000000003" customHeight="1" x14ac:dyDescent="0.25">
      <c r="A22" s="41" t="s">
        <v>11</v>
      </c>
      <c r="B22" s="31" t="s">
        <v>12</v>
      </c>
      <c r="C22" s="31"/>
      <c r="D22" s="31"/>
      <c r="E22" s="31"/>
      <c r="F22" s="31"/>
      <c r="G22" s="31"/>
      <c r="H22" s="31"/>
      <c r="I22" s="31"/>
      <c r="J22" s="42">
        <f t="shared" si="0"/>
        <v>0</v>
      </c>
      <c r="K22" s="44">
        <f>J22*0.24</f>
        <v>0</v>
      </c>
    </row>
    <row r="23" spans="1:12" ht="39.950000000000003" customHeight="1" x14ac:dyDescent="0.25">
      <c r="A23" s="41" t="s">
        <v>13</v>
      </c>
      <c r="B23" s="31" t="s">
        <v>14</v>
      </c>
      <c r="C23" s="31"/>
      <c r="D23" s="31"/>
      <c r="E23" s="31"/>
      <c r="F23" s="31"/>
      <c r="G23" s="31"/>
      <c r="H23" s="31"/>
      <c r="I23" s="31"/>
      <c r="J23" s="42">
        <f t="shared" si="0"/>
        <v>0</v>
      </c>
      <c r="K23" s="44">
        <f>J23*0.04</f>
        <v>0</v>
      </c>
    </row>
    <row r="24" spans="1:12" ht="39.950000000000003" customHeight="1" x14ac:dyDescent="0.25">
      <c r="A24" s="41" t="s">
        <v>15</v>
      </c>
      <c r="B24" s="31" t="s">
        <v>16</v>
      </c>
      <c r="C24" s="31"/>
      <c r="D24" s="31"/>
      <c r="E24" s="31"/>
      <c r="F24" s="31"/>
      <c r="G24" s="31"/>
      <c r="H24" s="31"/>
      <c r="I24" s="31"/>
      <c r="J24" s="42">
        <f t="shared" si="0"/>
        <v>0</v>
      </c>
      <c r="K24" s="44">
        <f>J24*0.096</f>
        <v>0</v>
      </c>
    </row>
    <row r="25" spans="1:12" ht="39.950000000000003" customHeight="1" x14ac:dyDescent="0.25">
      <c r="A25" s="41" t="s">
        <v>17</v>
      </c>
      <c r="B25" s="31" t="s">
        <v>18</v>
      </c>
      <c r="C25" s="31"/>
      <c r="D25" s="31"/>
      <c r="E25" s="31"/>
      <c r="F25" s="31"/>
      <c r="G25" s="31"/>
      <c r="H25" s="31"/>
      <c r="I25" s="31"/>
      <c r="J25" s="42">
        <f t="shared" si="0"/>
        <v>0</v>
      </c>
      <c r="K25" s="44">
        <f>J25*3.2</f>
        <v>0</v>
      </c>
    </row>
    <row r="26" spans="1:12" ht="39.950000000000003" customHeight="1" x14ac:dyDescent="0.25">
      <c r="A26" s="45" t="s">
        <v>19</v>
      </c>
      <c r="B26" s="31" t="s">
        <v>14</v>
      </c>
      <c r="C26" s="31"/>
      <c r="D26" s="31"/>
      <c r="E26" s="31"/>
      <c r="F26" s="31"/>
      <c r="G26" s="31"/>
      <c r="H26" s="31"/>
      <c r="I26" s="31"/>
      <c r="J26" s="42">
        <f t="shared" si="0"/>
        <v>0</v>
      </c>
      <c r="K26" s="44">
        <f>J26*0.04</f>
        <v>0</v>
      </c>
    </row>
    <row r="27" spans="1:12" ht="35.1" customHeight="1" thickBot="1" x14ac:dyDescent="0.3">
      <c r="A27" s="63" t="s">
        <v>25</v>
      </c>
      <c r="B27" s="64"/>
      <c r="C27" s="64"/>
      <c r="D27" s="64"/>
      <c r="E27" s="64"/>
      <c r="F27" s="64"/>
      <c r="G27" s="64"/>
      <c r="H27" s="64"/>
      <c r="I27" s="64"/>
      <c r="J27" s="64"/>
      <c r="K27" s="15">
        <f>SUM(K17:K26)</f>
        <v>0</v>
      </c>
      <c r="L27" s="6"/>
    </row>
    <row r="29" spans="1:12" ht="35.1" customHeight="1" x14ac:dyDescent="0.25">
      <c r="A29" s="14" t="s">
        <v>35</v>
      </c>
    </row>
    <row r="30" spans="1:12" ht="39.950000000000003" customHeight="1" thickBot="1" x14ac:dyDescent="0.3">
      <c r="A30" s="12"/>
      <c r="B30" s="67" t="s">
        <v>27</v>
      </c>
      <c r="C30" s="67"/>
      <c r="D30" s="46">
        <f>G12</f>
        <v>0</v>
      </c>
      <c r="E30" s="12" t="s">
        <v>26</v>
      </c>
      <c r="F30" s="9" t="s">
        <v>32</v>
      </c>
      <c r="G30" s="12" t="s">
        <v>31</v>
      </c>
      <c r="H30" s="46">
        <f>K27</f>
        <v>0</v>
      </c>
      <c r="I30" s="12" t="s">
        <v>26</v>
      </c>
      <c r="J30" s="12"/>
      <c r="K30" s="12"/>
    </row>
    <row r="31" spans="1:12" ht="39.950000000000003" customHeight="1" thickTop="1" thickBot="1" x14ac:dyDescent="0.3">
      <c r="A31" s="12"/>
      <c r="B31" s="12"/>
      <c r="C31" s="12"/>
      <c r="D31" s="59" t="s">
        <v>53</v>
      </c>
      <c r="E31" s="59"/>
      <c r="F31" s="47">
        <f>D30-H30</f>
        <v>0</v>
      </c>
      <c r="G31" s="58" t="s">
        <v>34</v>
      </c>
      <c r="H31" s="58"/>
      <c r="I31" s="12"/>
      <c r="J31" s="12"/>
      <c r="K31" s="12"/>
    </row>
  </sheetData>
  <mergeCells count="8">
    <mergeCell ref="G31:H31"/>
    <mergeCell ref="D31:E31"/>
    <mergeCell ref="A4:H4"/>
    <mergeCell ref="A27:J27"/>
    <mergeCell ref="A12:B12"/>
    <mergeCell ref="E12:F12"/>
    <mergeCell ref="B30:C30"/>
    <mergeCell ref="A14:K14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2" zoomScale="90" zoomScaleNormal="90" workbookViewId="0">
      <selection activeCell="A4" sqref="A4:H4"/>
    </sheetView>
  </sheetViews>
  <sheetFormatPr defaultRowHeight="15.75" x14ac:dyDescent="0.25"/>
  <cols>
    <col min="1" max="2" width="15.625" style="3" customWidth="1"/>
    <col min="3" max="11" width="15.625" style="4" customWidth="1"/>
    <col min="12" max="12" width="15.125" style="4" customWidth="1"/>
    <col min="13" max="16384" width="9" style="3"/>
  </cols>
  <sheetData>
    <row r="1" spans="1:12" ht="35.1" customHeight="1" thickBot="1" x14ac:dyDescent="0.3">
      <c r="A1" s="49" t="s">
        <v>56</v>
      </c>
      <c r="B1" s="48"/>
      <c r="C1" s="7"/>
    </row>
    <row r="2" spans="1:12" ht="20.100000000000001" customHeight="1" thickTop="1" x14ac:dyDescent="0.25"/>
    <row r="3" spans="1:12" ht="15" customHeight="1" x14ac:dyDescent="0.25"/>
    <row r="4" spans="1:12" s="8" customFormat="1" ht="66.75" customHeight="1" x14ac:dyDescent="0.25">
      <c r="A4" s="60" t="s">
        <v>58</v>
      </c>
      <c r="B4" s="61"/>
      <c r="C4" s="61"/>
      <c r="D4" s="61"/>
      <c r="E4" s="61"/>
      <c r="F4" s="61"/>
      <c r="G4" s="61"/>
      <c r="H4" s="62"/>
      <c r="I4" s="7"/>
      <c r="J4" s="7"/>
      <c r="K4" s="7"/>
      <c r="L4" s="7"/>
    </row>
    <row r="5" spans="1:12" ht="15" customHeight="1" x14ac:dyDescent="0.25"/>
    <row r="6" spans="1:12" ht="35.1" customHeight="1" x14ac:dyDescent="0.25">
      <c r="A6" s="27" t="s">
        <v>0</v>
      </c>
      <c r="B6" s="27" t="s">
        <v>36</v>
      </c>
      <c r="C6" s="28" t="s">
        <v>39</v>
      </c>
      <c r="D6" s="28" t="s">
        <v>40</v>
      </c>
      <c r="E6" s="27" t="s">
        <v>0</v>
      </c>
      <c r="F6" s="27" t="s">
        <v>36</v>
      </c>
      <c r="G6" s="28" t="s">
        <v>39</v>
      </c>
      <c r="H6" s="29" t="s">
        <v>40</v>
      </c>
    </row>
    <row r="7" spans="1:12" ht="39.950000000000003" customHeight="1" x14ac:dyDescent="0.25">
      <c r="A7" s="30" t="s">
        <v>1</v>
      </c>
      <c r="B7" s="31" t="s">
        <v>2</v>
      </c>
      <c r="C7" s="32"/>
      <c r="D7" s="32">
        <f>C7*0.43</f>
        <v>0</v>
      </c>
      <c r="E7" s="30" t="s">
        <v>11</v>
      </c>
      <c r="F7" s="31" t="s">
        <v>12</v>
      </c>
      <c r="G7" s="32"/>
      <c r="H7" s="32">
        <f>G7*0.24</f>
        <v>0</v>
      </c>
    </row>
    <row r="8" spans="1:12" ht="39.950000000000003" customHeight="1" x14ac:dyDescent="0.25">
      <c r="A8" s="30" t="s">
        <v>3</v>
      </c>
      <c r="B8" s="31" t="s">
        <v>4</v>
      </c>
      <c r="C8" s="32"/>
      <c r="D8" s="32">
        <f>C8*0.621</f>
        <v>0</v>
      </c>
      <c r="E8" s="30" t="s">
        <v>13</v>
      </c>
      <c r="F8" s="31" t="s">
        <v>14</v>
      </c>
      <c r="G8" s="32"/>
      <c r="H8" s="32">
        <f>G8*0.04</f>
        <v>0</v>
      </c>
    </row>
    <row r="9" spans="1:12" ht="39.950000000000003" customHeight="1" x14ac:dyDescent="0.25">
      <c r="A9" s="30" t="s">
        <v>5</v>
      </c>
      <c r="B9" s="31" t="s">
        <v>6</v>
      </c>
      <c r="C9" s="32"/>
      <c r="D9" s="32">
        <f>C9*0.25</f>
        <v>0</v>
      </c>
      <c r="E9" s="30" t="s">
        <v>15</v>
      </c>
      <c r="F9" s="31" t="s">
        <v>16</v>
      </c>
      <c r="G9" s="32"/>
      <c r="H9" s="32">
        <f>G9*0.096</f>
        <v>0</v>
      </c>
    </row>
    <row r="10" spans="1:12" ht="39.950000000000003" customHeight="1" x14ac:dyDescent="0.25">
      <c r="A10" s="30" t="s">
        <v>7</v>
      </c>
      <c r="B10" s="31" t="s">
        <v>8</v>
      </c>
      <c r="C10" s="32"/>
      <c r="D10" s="32">
        <f>C10*18.27</f>
        <v>0</v>
      </c>
      <c r="E10" s="30" t="s">
        <v>17</v>
      </c>
      <c r="F10" s="31" t="s">
        <v>18</v>
      </c>
      <c r="G10" s="32"/>
      <c r="H10" s="32">
        <f>G10*3.2</f>
        <v>0</v>
      </c>
    </row>
    <row r="11" spans="1:12" ht="39.950000000000003" customHeight="1" thickBot="1" x14ac:dyDescent="0.3">
      <c r="A11" s="33" t="s">
        <v>9</v>
      </c>
      <c r="B11" s="34" t="s">
        <v>10</v>
      </c>
      <c r="C11" s="35"/>
      <c r="D11" s="35">
        <f>C11*0.093</f>
        <v>0</v>
      </c>
      <c r="E11" s="36" t="s">
        <v>19</v>
      </c>
      <c r="F11" s="34" t="s">
        <v>14</v>
      </c>
      <c r="G11" s="35"/>
      <c r="H11" s="35">
        <f>G11*0.04</f>
        <v>0</v>
      </c>
    </row>
    <row r="12" spans="1:12" ht="35.1" customHeight="1" thickBot="1" x14ac:dyDescent="0.3">
      <c r="A12" s="65" t="s">
        <v>29</v>
      </c>
      <c r="B12" s="66"/>
      <c r="C12" s="10">
        <f>D7+D8+D10+D9+D11+H7+H8+H10+H9+H11</f>
        <v>0</v>
      </c>
      <c r="D12" s="10" t="s">
        <v>30</v>
      </c>
      <c r="E12" s="66" t="s">
        <v>27</v>
      </c>
      <c r="F12" s="66"/>
      <c r="G12" s="10">
        <f>C12*7</f>
        <v>0</v>
      </c>
      <c r="H12" s="11" t="s">
        <v>28</v>
      </c>
    </row>
    <row r="13" spans="1:12" ht="35.1" customHeight="1" x14ac:dyDescent="0.25">
      <c r="A13" s="1"/>
      <c r="B13" s="1"/>
      <c r="C13" s="1"/>
      <c r="D13" s="1"/>
      <c r="E13" s="1"/>
      <c r="F13" s="1"/>
      <c r="G13" s="1"/>
    </row>
    <row r="14" spans="1:12" s="5" customFormat="1" ht="85.5" customHeight="1" x14ac:dyDescent="0.25">
      <c r="A14" s="68" t="s">
        <v>47</v>
      </c>
      <c r="B14" s="69"/>
      <c r="C14" s="69"/>
      <c r="D14" s="69"/>
      <c r="E14" s="69"/>
      <c r="F14" s="69"/>
      <c r="G14" s="69"/>
      <c r="H14" s="69"/>
      <c r="I14" s="69"/>
      <c r="J14" s="69"/>
      <c r="K14" s="70"/>
      <c r="L14" s="13"/>
    </row>
    <row r="15" spans="1:12" s="2" customFormat="1" ht="15" customHeight="1" thickBot="1" x14ac:dyDescent="0.3"/>
    <row r="16" spans="1:12" ht="35.1" customHeight="1" x14ac:dyDescent="0.25">
      <c r="A16" s="37" t="s">
        <v>0</v>
      </c>
      <c r="B16" s="38" t="s">
        <v>36</v>
      </c>
      <c r="C16" s="39" t="s">
        <v>37</v>
      </c>
      <c r="D16" s="39" t="s">
        <v>20</v>
      </c>
      <c r="E16" s="39" t="s">
        <v>21</v>
      </c>
      <c r="F16" s="39" t="s">
        <v>22</v>
      </c>
      <c r="G16" s="39" t="s">
        <v>23</v>
      </c>
      <c r="H16" s="39" t="s">
        <v>24</v>
      </c>
      <c r="I16" s="39" t="s">
        <v>38</v>
      </c>
      <c r="J16" s="39" t="s">
        <v>39</v>
      </c>
      <c r="K16" s="40" t="s">
        <v>49</v>
      </c>
    </row>
    <row r="17" spans="1:12" ht="39.950000000000003" customHeight="1" x14ac:dyDescent="0.25">
      <c r="A17" s="41" t="s">
        <v>1</v>
      </c>
      <c r="B17" s="31" t="s">
        <v>2</v>
      </c>
      <c r="C17" s="42"/>
      <c r="D17" s="42"/>
      <c r="E17" s="42"/>
      <c r="F17" s="42"/>
      <c r="G17" s="42"/>
      <c r="H17" s="42"/>
      <c r="I17" s="42"/>
      <c r="J17" s="42">
        <f>SUM(C17:I17)</f>
        <v>0</v>
      </c>
      <c r="K17" s="43">
        <f>J17*0.43</f>
        <v>0</v>
      </c>
    </row>
    <row r="18" spans="1:12" ht="39.950000000000003" customHeight="1" x14ac:dyDescent="0.25">
      <c r="A18" s="41" t="s">
        <v>3</v>
      </c>
      <c r="B18" s="31" t="s">
        <v>4</v>
      </c>
      <c r="C18" s="31"/>
      <c r="D18" s="31"/>
      <c r="E18" s="31"/>
      <c r="F18" s="31"/>
      <c r="G18" s="31"/>
      <c r="H18" s="31"/>
      <c r="I18" s="31"/>
      <c r="J18" s="42">
        <f t="shared" ref="J18:J26" si="0">SUM(C18:I18)</f>
        <v>0</v>
      </c>
      <c r="K18" s="44">
        <f>J18*0.621</f>
        <v>0</v>
      </c>
    </row>
    <row r="19" spans="1:12" ht="39.950000000000003" customHeight="1" x14ac:dyDescent="0.25">
      <c r="A19" s="41" t="s">
        <v>5</v>
      </c>
      <c r="B19" s="31" t="s">
        <v>6</v>
      </c>
      <c r="C19" s="31"/>
      <c r="D19" s="31"/>
      <c r="E19" s="31"/>
      <c r="F19" s="31"/>
      <c r="G19" s="31"/>
      <c r="H19" s="31"/>
      <c r="I19" s="31"/>
      <c r="J19" s="42">
        <f t="shared" si="0"/>
        <v>0</v>
      </c>
      <c r="K19" s="44">
        <f>J19*0.25</f>
        <v>0</v>
      </c>
    </row>
    <row r="20" spans="1:12" ht="39.950000000000003" customHeight="1" x14ac:dyDescent="0.25">
      <c r="A20" s="41" t="s">
        <v>7</v>
      </c>
      <c r="B20" s="31" t="s">
        <v>8</v>
      </c>
      <c r="C20" s="31"/>
      <c r="D20" s="31"/>
      <c r="E20" s="31"/>
      <c r="F20" s="31"/>
      <c r="G20" s="31"/>
      <c r="H20" s="31"/>
      <c r="I20" s="31"/>
      <c r="J20" s="42">
        <f t="shared" si="0"/>
        <v>0</v>
      </c>
      <c r="K20" s="44">
        <f>J20*18.27</f>
        <v>0</v>
      </c>
    </row>
    <row r="21" spans="1:12" ht="39.950000000000003" customHeight="1" x14ac:dyDescent="0.25">
      <c r="A21" s="41" t="s">
        <v>9</v>
      </c>
      <c r="B21" s="31" t="s">
        <v>10</v>
      </c>
      <c r="C21" s="31"/>
      <c r="D21" s="31"/>
      <c r="E21" s="31"/>
      <c r="F21" s="31"/>
      <c r="G21" s="31"/>
      <c r="H21" s="31"/>
      <c r="I21" s="31"/>
      <c r="J21" s="42">
        <f t="shared" si="0"/>
        <v>0</v>
      </c>
      <c r="K21" s="44">
        <f>J21*0.093</f>
        <v>0</v>
      </c>
    </row>
    <row r="22" spans="1:12" ht="39.950000000000003" customHeight="1" x14ac:dyDescent="0.25">
      <c r="A22" s="41" t="s">
        <v>11</v>
      </c>
      <c r="B22" s="31" t="s">
        <v>12</v>
      </c>
      <c r="C22" s="31"/>
      <c r="D22" s="31"/>
      <c r="E22" s="31"/>
      <c r="F22" s="31"/>
      <c r="G22" s="31"/>
      <c r="H22" s="31"/>
      <c r="I22" s="31"/>
      <c r="J22" s="42">
        <f t="shared" si="0"/>
        <v>0</v>
      </c>
      <c r="K22" s="44">
        <f>J22*0.24</f>
        <v>0</v>
      </c>
    </row>
    <row r="23" spans="1:12" ht="39.950000000000003" customHeight="1" x14ac:dyDescent="0.25">
      <c r="A23" s="41" t="s">
        <v>13</v>
      </c>
      <c r="B23" s="31" t="s">
        <v>14</v>
      </c>
      <c r="C23" s="31"/>
      <c r="D23" s="31"/>
      <c r="E23" s="31"/>
      <c r="F23" s="31"/>
      <c r="G23" s="31"/>
      <c r="H23" s="31"/>
      <c r="I23" s="31"/>
      <c r="J23" s="42">
        <f t="shared" si="0"/>
        <v>0</v>
      </c>
      <c r="K23" s="44">
        <f>J23*0.04</f>
        <v>0</v>
      </c>
    </row>
    <row r="24" spans="1:12" ht="39.950000000000003" customHeight="1" x14ac:dyDescent="0.25">
      <c r="A24" s="41" t="s">
        <v>15</v>
      </c>
      <c r="B24" s="31" t="s">
        <v>16</v>
      </c>
      <c r="C24" s="31"/>
      <c r="D24" s="31"/>
      <c r="E24" s="31"/>
      <c r="F24" s="31"/>
      <c r="G24" s="31"/>
      <c r="H24" s="31"/>
      <c r="I24" s="31"/>
      <c r="J24" s="42">
        <f t="shared" si="0"/>
        <v>0</v>
      </c>
      <c r="K24" s="44">
        <f>J24*0.096</f>
        <v>0</v>
      </c>
    </row>
    <row r="25" spans="1:12" ht="39.950000000000003" customHeight="1" x14ac:dyDescent="0.25">
      <c r="A25" s="41" t="s">
        <v>17</v>
      </c>
      <c r="B25" s="31" t="s">
        <v>18</v>
      </c>
      <c r="C25" s="31"/>
      <c r="D25" s="31"/>
      <c r="E25" s="31"/>
      <c r="F25" s="31"/>
      <c r="G25" s="31"/>
      <c r="H25" s="31"/>
      <c r="I25" s="31"/>
      <c r="J25" s="42">
        <f t="shared" si="0"/>
        <v>0</v>
      </c>
      <c r="K25" s="44">
        <f>J25*3.2</f>
        <v>0</v>
      </c>
    </row>
    <row r="26" spans="1:12" ht="39.950000000000003" customHeight="1" x14ac:dyDescent="0.25">
      <c r="A26" s="45" t="s">
        <v>19</v>
      </c>
      <c r="B26" s="31" t="s">
        <v>14</v>
      </c>
      <c r="C26" s="31"/>
      <c r="D26" s="31"/>
      <c r="E26" s="31"/>
      <c r="F26" s="31"/>
      <c r="G26" s="31"/>
      <c r="H26" s="31"/>
      <c r="I26" s="31"/>
      <c r="J26" s="42">
        <f t="shared" si="0"/>
        <v>0</v>
      </c>
      <c r="K26" s="44">
        <f>J26*0.04</f>
        <v>0</v>
      </c>
    </row>
    <row r="27" spans="1:12" ht="35.1" customHeight="1" thickBot="1" x14ac:dyDescent="0.3">
      <c r="A27" s="63" t="s">
        <v>25</v>
      </c>
      <c r="B27" s="64"/>
      <c r="C27" s="64"/>
      <c r="D27" s="64"/>
      <c r="E27" s="64"/>
      <c r="F27" s="64"/>
      <c r="G27" s="64"/>
      <c r="H27" s="64"/>
      <c r="I27" s="64"/>
      <c r="J27" s="64"/>
      <c r="K27" s="15">
        <f>SUM(K17:K26)</f>
        <v>0</v>
      </c>
      <c r="L27" s="6"/>
    </row>
    <row r="29" spans="1:12" ht="35.1" customHeight="1" x14ac:dyDescent="0.25">
      <c r="A29" s="14" t="s">
        <v>35</v>
      </c>
    </row>
    <row r="30" spans="1:12" ht="39.950000000000003" customHeight="1" thickBot="1" x14ac:dyDescent="0.3">
      <c r="A30" s="12"/>
      <c r="B30" s="67" t="s">
        <v>27</v>
      </c>
      <c r="C30" s="67"/>
      <c r="D30" s="46">
        <f>G12</f>
        <v>0</v>
      </c>
      <c r="E30" s="12" t="s">
        <v>26</v>
      </c>
      <c r="F30" s="9" t="s">
        <v>32</v>
      </c>
      <c r="G30" s="12" t="s">
        <v>31</v>
      </c>
      <c r="H30" s="46">
        <f>K27</f>
        <v>0</v>
      </c>
      <c r="I30" s="12" t="s">
        <v>26</v>
      </c>
      <c r="J30" s="12"/>
      <c r="K30" s="12"/>
    </row>
    <row r="31" spans="1:12" ht="39.950000000000003" customHeight="1" thickTop="1" thickBot="1" x14ac:dyDescent="0.3">
      <c r="A31" s="12"/>
      <c r="B31" s="12"/>
      <c r="C31" s="12"/>
      <c r="D31" s="59" t="s">
        <v>33</v>
      </c>
      <c r="E31" s="59"/>
      <c r="F31" s="47">
        <f>D30-H30</f>
        <v>0</v>
      </c>
      <c r="G31" s="58" t="s">
        <v>34</v>
      </c>
      <c r="H31" s="58"/>
      <c r="I31" s="12"/>
      <c r="J31" s="12"/>
      <c r="K31" s="12"/>
    </row>
  </sheetData>
  <mergeCells count="8">
    <mergeCell ref="D31:E31"/>
    <mergeCell ref="G31:H31"/>
    <mergeCell ref="A4:H4"/>
    <mergeCell ref="A12:B12"/>
    <mergeCell ref="E12:F12"/>
    <mergeCell ref="A14:K14"/>
    <mergeCell ref="A27:J27"/>
    <mergeCell ref="B30:C30"/>
  </mergeCells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90" zoomScaleNormal="90" workbookViewId="0">
      <selection activeCell="A4" sqref="A4:H4"/>
    </sheetView>
  </sheetViews>
  <sheetFormatPr defaultRowHeight="15.75" x14ac:dyDescent="0.25"/>
  <cols>
    <col min="1" max="2" width="15.625" style="3" customWidth="1"/>
    <col min="3" max="11" width="15.625" style="4" customWidth="1"/>
    <col min="12" max="12" width="15.125" style="4" customWidth="1"/>
    <col min="13" max="16384" width="9" style="3"/>
  </cols>
  <sheetData>
    <row r="1" spans="1:12" ht="35.1" customHeight="1" thickBot="1" x14ac:dyDescent="0.3">
      <c r="A1" s="49" t="s">
        <v>56</v>
      </c>
      <c r="B1" s="48"/>
      <c r="C1" s="7"/>
    </row>
    <row r="2" spans="1:12" ht="20.100000000000001" customHeight="1" thickTop="1" x14ac:dyDescent="0.25"/>
    <row r="3" spans="1:12" ht="15" customHeight="1" x14ac:dyDescent="0.25"/>
    <row r="4" spans="1:12" s="8" customFormat="1" ht="66.75" customHeight="1" x14ac:dyDescent="0.25">
      <c r="A4" s="60" t="s">
        <v>57</v>
      </c>
      <c r="B4" s="61"/>
      <c r="C4" s="61"/>
      <c r="D4" s="61"/>
      <c r="E4" s="61"/>
      <c r="F4" s="61"/>
      <c r="G4" s="61"/>
      <c r="H4" s="62"/>
      <c r="I4" s="7"/>
      <c r="J4" s="7"/>
      <c r="K4" s="7"/>
      <c r="L4" s="7"/>
    </row>
    <row r="5" spans="1:12" ht="15" customHeight="1" x14ac:dyDescent="0.25"/>
    <row r="6" spans="1:12" ht="35.1" customHeight="1" x14ac:dyDescent="0.25">
      <c r="A6" s="27" t="s">
        <v>0</v>
      </c>
      <c r="B6" s="27" t="s">
        <v>36</v>
      </c>
      <c r="C6" s="28" t="s">
        <v>39</v>
      </c>
      <c r="D6" s="28" t="s">
        <v>40</v>
      </c>
      <c r="E6" s="27" t="s">
        <v>0</v>
      </c>
      <c r="F6" s="27" t="s">
        <v>36</v>
      </c>
      <c r="G6" s="28" t="s">
        <v>39</v>
      </c>
      <c r="H6" s="29" t="s">
        <v>40</v>
      </c>
    </row>
    <row r="7" spans="1:12" ht="39.950000000000003" customHeight="1" x14ac:dyDescent="0.25">
      <c r="A7" s="30" t="s">
        <v>1</v>
      </c>
      <c r="B7" s="31" t="s">
        <v>2</v>
      </c>
      <c r="C7" s="32"/>
      <c r="D7" s="32">
        <f>C7*0.43</f>
        <v>0</v>
      </c>
      <c r="E7" s="30" t="s">
        <v>11</v>
      </c>
      <c r="F7" s="31" t="s">
        <v>12</v>
      </c>
      <c r="G7" s="32"/>
      <c r="H7" s="32">
        <f>G7*0.24</f>
        <v>0</v>
      </c>
    </row>
    <row r="8" spans="1:12" ht="39.950000000000003" customHeight="1" x14ac:dyDescent="0.25">
      <c r="A8" s="30" t="s">
        <v>3</v>
      </c>
      <c r="B8" s="31" t="s">
        <v>4</v>
      </c>
      <c r="C8" s="32"/>
      <c r="D8" s="32">
        <f>C8*0.621</f>
        <v>0</v>
      </c>
      <c r="E8" s="30" t="s">
        <v>13</v>
      </c>
      <c r="F8" s="31" t="s">
        <v>14</v>
      </c>
      <c r="G8" s="32"/>
      <c r="H8" s="32">
        <f>G8*0.04</f>
        <v>0</v>
      </c>
    </row>
    <row r="9" spans="1:12" ht="39.950000000000003" customHeight="1" x14ac:dyDescent="0.25">
      <c r="A9" s="30" t="s">
        <v>5</v>
      </c>
      <c r="B9" s="31" t="s">
        <v>6</v>
      </c>
      <c r="C9" s="32"/>
      <c r="D9" s="32">
        <f>C9*0.25</f>
        <v>0</v>
      </c>
      <c r="E9" s="30" t="s">
        <v>15</v>
      </c>
      <c r="F9" s="31" t="s">
        <v>16</v>
      </c>
      <c r="G9" s="32"/>
      <c r="H9" s="32">
        <f>G9*0.096</f>
        <v>0</v>
      </c>
    </row>
    <row r="10" spans="1:12" ht="39.950000000000003" customHeight="1" x14ac:dyDescent="0.25">
      <c r="A10" s="30" t="s">
        <v>7</v>
      </c>
      <c r="B10" s="31" t="s">
        <v>8</v>
      </c>
      <c r="C10" s="32"/>
      <c r="D10" s="32">
        <f>C10*18.27</f>
        <v>0</v>
      </c>
      <c r="E10" s="30" t="s">
        <v>17</v>
      </c>
      <c r="F10" s="31" t="s">
        <v>18</v>
      </c>
      <c r="G10" s="32"/>
      <c r="H10" s="32">
        <f>G10*3.2</f>
        <v>0</v>
      </c>
    </row>
    <row r="11" spans="1:12" ht="39.950000000000003" customHeight="1" thickBot="1" x14ac:dyDescent="0.3">
      <c r="A11" s="33" t="s">
        <v>9</v>
      </c>
      <c r="B11" s="34" t="s">
        <v>10</v>
      </c>
      <c r="C11" s="35"/>
      <c r="D11" s="35">
        <f>C11*0.093</f>
        <v>0</v>
      </c>
      <c r="E11" s="36" t="s">
        <v>19</v>
      </c>
      <c r="F11" s="34" t="s">
        <v>14</v>
      </c>
      <c r="G11" s="35"/>
      <c r="H11" s="35">
        <f>G11*0.04</f>
        <v>0</v>
      </c>
    </row>
    <row r="12" spans="1:12" ht="35.1" customHeight="1" thickBot="1" x14ac:dyDescent="0.3">
      <c r="A12" s="65" t="s">
        <v>29</v>
      </c>
      <c r="B12" s="66"/>
      <c r="C12" s="10">
        <f>D7+D8+D10+D9+D11+H7+H8+H10+H9+H11</f>
        <v>0</v>
      </c>
      <c r="D12" s="10" t="s">
        <v>30</v>
      </c>
      <c r="E12" s="66" t="s">
        <v>27</v>
      </c>
      <c r="F12" s="66"/>
      <c r="G12" s="10">
        <f>C12*7</f>
        <v>0</v>
      </c>
      <c r="H12" s="11" t="s">
        <v>28</v>
      </c>
    </row>
    <row r="13" spans="1:12" ht="35.1" customHeight="1" x14ac:dyDescent="0.25">
      <c r="A13" s="1"/>
      <c r="B13" s="1"/>
      <c r="C13" s="1"/>
      <c r="D13" s="1"/>
      <c r="E13" s="1"/>
      <c r="F13" s="1"/>
      <c r="G13" s="1"/>
    </row>
    <row r="14" spans="1:12" s="5" customFormat="1" ht="85.5" customHeight="1" x14ac:dyDescent="0.25">
      <c r="A14" s="68" t="s">
        <v>47</v>
      </c>
      <c r="B14" s="69"/>
      <c r="C14" s="69"/>
      <c r="D14" s="69"/>
      <c r="E14" s="69"/>
      <c r="F14" s="69"/>
      <c r="G14" s="69"/>
      <c r="H14" s="69"/>
      <c r="I14" s="69"/>
      <c r="J14" s="69"/>
      <c r="K14" s="70"/>
      <c r="L14" s="13"/>
    </row>
    <row r="15" spans="1:12" s="2" customFormat="1" ht="15" customHeight="1" thickBot="1" x14ac:dyDescent="0.3"/>
    <row r="16" spans="1:12" ht="35.1" customHeight="1" x14ac:dyDescent="0.25">
      <c r="A16" s="37" t="s">
        <v>0</v>
      </c>
      <c r="B16" s="38" t="s">
        <v>36</v>
      </c>
      <c r="C16" s="39" t="s">
        <v>37</v>
      </c>
      <c r="D16" s="39" t="s">
        <v>20</v>
      </c>
      <c r="E16" s="39" t="s">
        <v>21</v>
      </c>
      <c r="F16" s="39" t="s">
        <v>22</v>
      </c>
      <c r="G16" s="39" t="s">
        <v>23</v>
      </c>
      <c r="H16" s="39" t="s">
        <v>24</v>
      </c>
      <c r="I16" s="39" t="s">
        <v>38</v>
      </c>
      <c r="J16" s="39" t="s">
        <v>39</v>
      </c>
      <c r="K16" s="40" t="s">
        <v>49</v>
      </c>
    </row>
    <row r="17" spans="1:12" ht="39.950000000000003" customHeight="1" x14ac:dyDescent="0.25">
      <c r="A17" s="41" t="s">
        <v>1</v>
      </c>
      <c r="B17" s="31" t="s">
        <v>2</v>
      </c>
      <c r="C17" s="42"/>
      <c r="D17" s="42"/>
      <c r="E17" s="42"/>
      <c r="F17" s="42"/>
      <c r="G17" s="42"/>
      <c r="H17" s="42"/>
      <c r="I17" s="42"/>
      <c r="J17" s="42">
        <f>SUM(C17:I17)</f>
        <v>0</v>
      </c>
      <c r="K17" s="43">
        <f>J17*0.43</f>
        <v>0</v>
      </c>
    </row>
    <row r="18" spans="1:12" ht="39.950000000000003" customHeight="1" x14ac:dyDescent="0.25">
      <c r="A18" s="41" t="s">
        <v>3</v>
      </c>
      <c r="B18" s="31" t="s">
        <v>4</v>
      </c>
      <c r="C18" s="31"/>
      <c r="D18" s="31"/>
      <c r="E18" s="31"/>
      <c r="F18" s="31"/>
      <c r="G18" s="31"/>
      <c r="H18" s="31"/>
      <c r="I18" s="31"/>
      <c r="J18" s="42">
        <f t="shared" ref="J18:J26" si="0">SUM(C18:I18)</f>
        <v>0</v>
      </c>
      <c r="K18" s="44">
        <f>J18*0.621</f>
        <v>0</v>
      </c>
    </row>
    <row r="19" spans="1:12" ht="39.950000000000003" customHeight="1" x14ac:dyDescent="0.25">
      <c r="A19" s="41" t="s">
        <v>5</v>
      </c>
      <c r="B19" s="31" t="s">
        <v>6</v>
      </c>
      <c r="C19" s="31"/>
      <c r="D19" s="31"/>
      <c r="E19" s="31"/>
      <c r="F19" s="31"/>
      <c r="G19" s="31"/>
      <c r="H19" s="31"/>
      <c r="I19" s="31"/>
      <c r="J19" s="42">
        <f t="shared" si="0"/>
        <v>0</v>
      </c>
      <c r="K19" s="44">
        <f>J19*0.25</f>
        <v>0</v>
      </c>
    </row>
    <row r="20" spans="1:12" ht="39.950000000000003" customHeight="1" x14ac:dyDescent="0.25">
      <c r="A20" s="41" t="s">
        <v>7</v>
      </c>
      <c r="B20" s="31" t="s">
        <v>8</v>
      </c>
      <c r="C20" s="31"/>
      <c r="D20" s="31"/>
      <c r="E20" s="31"/>
      <c r="F20" s="31"/>
      <c r="G20" s="31"/>
      <c r="H20" s="31"/>
      <c r="I20" s="31"/>
      <c r="J20" s="42">
        <f t="shared" si="0"/>
        <v>0</v>
      </c>
      <c r="K20" s="44">
        <f>J20*18.27</f>
        <v>0</v>
      </c>
    </row>
    <row r="21" spans="1:12" ht="39.950000000000003" customHeight="1" x14ac:dyDescent="0.25">
      <c r="A21" s="41" t="s">
        <v>9</v>
      </c>
      <c r="B21" s="31" t="s">
        <v>10</v>
      </c>
      <c r="C21" s="31"/>
      <c r="D21" s="31"/>
      <c r="E21" s="31"/>
      <c r="F21" s="31"/>
      <c r="G21" s="31"/>
      <c r="H21" s="31"/>
      <c r="I21" s="31"/>
      <c r="J21" s="42">
        <f t="shared" si="0"/>
        <v>0</v>
      </c>
      <c r="K21" s="44">
        <f>J21*0.093</f>
        <v>0</v>
      </c>
    </row>
    <row r="22" spans="1:12" ht="39.950000000000003" customHeight="1" x14ac:dyDescent="0.25">
      <c r="A22" s="41" t="s">
        <v>11</v>
      </c>
      <c r="B22" s="31" t="s">
        <v>12</v>
      </c>
      <c r="C22" s="31"/>
      <c r="D22" s="31"/>
      <c r="E22" s="31"/>
      <c r="F22" s="31"/>
      <c r="G22" s="31"/>
      <c r="H22" s="31"/>
      <c r="I22" s="31"/>
      <c r="J22" s="42">
        <f t="shared" si="0"/>
        <v>0</v>
      </c>
      <c r="K22" s="44">
        <f>J22*0.24</f>
        <v>0</v>
      </c>
    </row>
    <row r="23" spans="1:12" ht="39.950000000000003" customHeight="1" x14ac:dyDescent="0.25">
      <c r="A23" s="41" t="s">
        <v>13</v>
      </c>
      <c r="B23" s="31" t="s">
        <v>14</v>
      </c>
      <c r="C23" s="31"/>
      <c r="D23" s="31"/>
      <c r="E23" s="31"/>
      <c r="F23" s="31"/>
      <c r="G23" s="31"/>
      <c r="H23" s="31"/>
      <c r="I23" s="31"/>
      <c r="J23" s="42">
        <f t="shared" si="0"/>
        <v>0</v>
      </c>
      <c r="K23" s="44">
        <f>J23*0.04</f>
        <v>0</v>
      </c>
    </row>
    <row r="24" spans="1:12" ht="39.950000000000003" customHeight="1" x14ac:dyDescent="0.25">
      <c r="A24" s="41" t="s">
        <v>15</v>
      </c>
      <c r="B24" s="31" t="s">
        <v>16</v>
      </c>
      <c r="C24" s="31"/>
      <c r="D24" s="31"/>
      <c r="E24" s="31"/>
      <c r="F24" s="31"/>
      <c r="G24" s="31"/>
      <c r="H24" s="31"/>
      <c r="I24" s="31"/>
      <c r="J24" s="42">
        <f t="shared" si="0"/>
        <v>0</v>
      </c>
      <c r="K24" s="44">
        <f>J24*0.096</f>
        <v>0</v>
      </c>
    </row>
    <row r="25" spans="1:12" ht="39.950000000000003" customHeight="1" x14ac:dyDescent="0.25">
      <c r="A25" s="41" t="s">
        <v>17</v>
      </c>
      <c r="B25" s="31" t="s">
        <v>18</v>
      </c>
      <c r="C25" s="31"/>
      <c r="D25" s="31"/>
      <c r="E25" s="31"/>
      <c r="F25" s="31"/>
      <c r="G25" s="31"/>
      <c r="H25" s="31"/>
      <c r="I25" s="31"/>
      <c r="J25" s="42">
        <f t="shared" si="0"/>
        <v>0</v>
      </c>
      <c r="K25" s="44">
        <f>J25*3.2</f>
        <v>0</v>
      </c>
    </row>
    <row r="26" spans="1:12" ht="39.950000000000003" customHeight="1" x14ac:dyDescent="0.25">
      <c r="A26" s="45" t="s">
        <v>19</v>
      </c>
      <c r="B26" s="31" t="s">
        <v>14</v>
      </c>
      <c r="C26" s="31"/>
      <c r="D26" s="31"/>
      <c r="E26" s="31"/>
      <c r="F26" s="31"/>
      <c r="G26" s="31"/>
      <c r="H26" s="31"/>
      <c r="I26" s="31"/>
      <c r="J26" s="42">
        <f t="shared" si="0"/>
        <v>0</v>
      </c>
      <c r="K26" s="44">
        <f>J26*0.04</f>
        <v>0</v>
      </c>
    </row>
    <row r="27" spans="1:12" ht="35.1" customHeight="1" thickBot="1" x14ac:dyDescent="0.3">
      <c r="A27" s="63" t="s">
        <v>25</v>
      </c>
      <c r="B27" s="64"/>
      <c r="C27" s="64"/>
      <c r="D27" s="64"/>
      <c r="E27" s="64"/>
      <c r="F27" s="64"/>
      <c r="G27" s="64"/>
      <c r="H27" s="64"/>
      <c r="I27" s="64"/>
      <c r="J27" s="64"/>
      <c r="K27" s="15">
        <f>SUM(K17:K26)</f>
        <v>0</v>
      </c>
      <c r="L27" s="6"/>
    </row>
    <row r="29" spans="1:12" ht="35.1" customHeight="1" x14ac:dyDescent="0.25">
      <c r="A29" s="14" t="s">
        <v>35</v>
      </c>
    </row>
    <row r="30" spans="1:12" ht="39.950000000000003" customHeight="1" thickBot="1" x14ac:dyDescent="0.3">
      <c r="A30" s="12"/>
      <c r="B30" s="67" t="s">
        <v>27</v>
      </c>
      <c r="C30" s="67"/>
      <c r="D30" s="46">
        <f>G12</f>
        <v>0</v>
      </c>
      <c r="E30" s="12" t="s">
        <v>26</v>
      </c>
      <c r="F30" s="9" t="s">
        <v>32</v>
      </c>
      <c r="G30" s="12" t="s">
        <v>31</v>
      </c>
      <c r="H30" s="46">
        <f>K27</f>
        <v>0</v>
      </c>
      <c r="I30" s="12" t="s">
        <v>26</v>
      </c>
      <c r="J30" s="12"/>
      <c r="K30" s="12"/>
    </row>
    <row r="31" spans="1:12" ht="39.950000000000003" customHeight="1" thickTop="1" thickBot="1" x14ac:dyDescent="0.3">
      <c r="A31" s="12"/>
      <c r="B31" s="12"/>
      <c r="C31" s="12"/>
      <c r="D31" s="59" t="s">
        <v>33</v>
      </c>
      <c r="E31" s="59"/>
      <c r="F31" s="47">
        <f>D30-H30</f>
        <v>0</v>
      </c>
      <c r="G31" s="58" t="s">
        <v>34</v>
      </c>
      <c r="H31" s="58"/>
      <c r="I31" s="12"/>
      <c r="J31" s="12"/>
      <c r="K31" s="12"/>
    </row>
  </sheetData>
  <mergeCells count="8">
    <mergeCell ref="D31:E31"/>
    <mergeCell ref="G31:H31"/>
    <mergeCell ref="A4:H4"/>
    <mergeCell ref="A12:B12"/>
    <mergeCell ref="E12:F12"/>
    <mergeCell ref="A14:K14"/>
    <mergeCell ref="A27:J27"/>
    <mergeCell ref="B30:C30"/>
  </mergeCells>
  <phoneticPr fontId="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8" zoomScale="90" zoomScaleNormal="90" workbookViewId="0">
      <selection activeCell="B1" sqref="B1"/>
    </sheetView>
  </sheetViews>
  <sheetFormatPr defaultRowHeight="15.75" x14ac:dyDescent="0.25"/>
  <cols>
    <col min="1" max="2" width="15.625" style="3" customWidth="1"/>
    <col min="3" max="11" width="15.625" style="4" customWidth="1"/>
    <col min="12" max="12" width="15.125" style="4" customWidth="1"/>
    <col min="13" max="16384" width="9" style="3"/>
  </cols>
  <sheetData>
    <row r="1" spans="1:12" ht="35.1" customHeight="1" thickBot="1" x14ac:dyDescent="0.3">
      <c r="A1" s="49" t="s">
        <v>56</v>
      </c>
      <c r="B1" s="48"/>
      <c r="C1" s="7"/>
    </row>
    <row r="2" spans="1:12" ht="20.100000000000001" customHeight="1" thickTop="1" x14ac:dyDescent="0.25"/>
    <row r="3" spans="1:12" ht="15" customHeight="1" x14ac:dyDescent="0.25"/>
    <row r="4" spans="1:12" s="8" customFormat="1" ht="66.75" customHeight="1" x14ac:dyDescent="0.25">
      <c r="A4" s="60" t="s">
        <v>57</v>
      </c>
      <c r="B4" s="61"/>
      <c r="C4" s="61"/>
      <c r="D4" s="61"/>
      <c r="E4" s="61"/>
      <c r="F4" s="61"/>
      <c r="G4" s="61"/>
      <c r="H4" s="62"/>
      <c r="I4" s="7"/>
      <c r="J4" s="7"/>
      <c r="K4" s="7"/>
      <c r="L4" s="7"/>
    </row>
    <row r="5" spans="1:12" ht="15" customHeight="1" x14ac:dyDescent="0.25"/>
    <row r="6" spans="1:12" ht="35.1" customHeight="1" x14ac:dyDescent="0.25">
      <c r="A6" s="27" t="s">
        <v>0</v>
      </c>
      <c r="B6" s="27" t="s">
        <v>36</v>
      </c>
      <c r="C6" s="28" t="s">
        <v>39</v>
      </c>
      <c r="D6" s="28" t="s">
        <v>40</v>
      </c>
      <c r="E6" s="27" t="s">
        <v>0</v>
      </c>
      <c r="F6" s="27" t="s">
        <v>36</v>
      </c>
      <c r="G6" s="28" t="s">
        <v>39</v>
      </c>
      <c r="H6" s="29" t="s">
        <v>40</v>
      </c>
    </row>
    <row r="7" spans="1:12" ht="39.950000000000003" customHeight="1" x14ac:dyDescent="0.25">
      <c r="A7" s="30" t="s">
        <v>1</v>
      </c>
      <c r="B7" s="31" t="s">
        <v>2</v>
      </c>
      <c r="C7" s="32"/>
      <c r="D7" s="32">
        <f>C7*0.43</f>
        <v>0</v>
      </c>
      <c r="E7" s="30" t="s">
        <v>11</v>
      </c>
      <c r="F7" s="31" t="s">
        <v>12</v>
      </c>
      <c r="G7" s="32"/>
      <c r="H7" s="32">
        <f>G7*0.24</f>
        <v>0</v>
      </c>
    </row>
    <row r="8" spans="1:12" ht="39.950000000000003" customHeight="1" x14ac:dyDescent="0.25">
      <c r="A8" s="30" t="s">
        <v>3</v>
      </c>
      <c r="B8" s="31" t="s">
        <v>4</v>
      </c>
      <c r="C8" s="32"/>
      <c r="D8" s="32">
        <f>C8*0.621</f>
        <v>0</v>
      </c>
      <c r="E8" s="30" t="s">
        <v>13</v>
      </c>
      <c r="F8" s="31" t="s">
        <v>14</v>
      </c>
      <c r="G8" s="32"/>
      <c r="H8" s="32">
        <f>G8*0.04</f>
        <v>0</v>
      </c>
    </row>
    <row r="9" spans="1:12" ht="39.950000000000003" customHeight="1" x14ac:dyDescent="0.25">
      <c r="A9" s="30" t="s">
        <v>5</v>
      </c>
      <c r="B9" s="31" t="s">
        <v>6</v>
      </c>
      <c r="C9" s="32"/>
      <c r="D9" s="32">
        <f>C9*0.25</f>
        <v>0</v>
      </c>
      <c r="E9" s="30" t="s">
        <v>15</v>
      </c>
      <c r="F9" s="31" t="s">
        <v>16</v>
      </c>
      <c r="G9" s="32"/>
      <c r="H9" s="32">
        <f>G9*0.096</f>
        <v>0</v>
      </c>
    </row>
    <row r="10" spans="1:12" ht="39.950000000000003" customHeight="1" x14ac:dyDescent="0.25">
      <c r="A10" s="30" t="s">
        <v>7</v>
      </c>
      <c r="B10" s="31" t="s">
        <v>8</v>
      </c>
      <c r="C10" s="32"/>
      <c r="D10" s="32">
        <f>C10*18.27</f>
        <v>0</v>
      </c>
      <c r="E10" s="30" t="s">
        <v>17</v>
      </c>
      <c r="F10" s="31" t="s">
        <v>18</v>
      </c>
      <c r="G10" s="32"/>
      <c r="H10" s="32">
        <f>G10*3.2</f>
        <v>0</v>
      </c>
    </row>
    <row r="11" spans="1:12" ht="39.950000000000003" customHeight="1" thickBot="1" x14ac:dyDescent="0.3">
      <c r="A11" s="33" t="s">
        <v>9</v>
      </c>
      <c r="B11" s="34" t="s">
        <v>10</v>
      </c>
      <c r="C11" s="35"/>
      <c r="D11" s="35">
        <f>C11*0.093</f>
        <v>0</v>
      </c>
      <c r="E11" s="36" t="s">
        <v>19</v>
      </c>
      <c r="F11" s="34" t="s">
        <v>14</v>
      </c>
      <c r="G11" s="35"/>
      <c r="H11" s="35">
        <f>G11*0.04</f>
        <v>0</v>
      </c>
    </row>
    <row r="12" spans="1:12" ht="35.1" customHeight="1" thickBot="1" x14ac:dyDescent="0.3">
      <c r="A12" s="65" t="s">
        <v>29</v>
      </c>
      <c r="B12" s="66"/>
      <c r="C12" s="10">
        <f>D7+D8+D10+D9+D11+H7+H8+H10+H9+H11</f>
        <v>0</v>
      </c>
      <c r="D12" s="10" t="s">
        <v>30</v>
      </c>
      <c r="E12" s="66" t="s">
        <v>27</v>
      </c>
      <c r="F12" s="66"/>
      <c r="G12" s="10">
        <f>C12*7</f>
        <v>0</v>
      </c>
      <c r="H12" s="11" t="s">
        <v>28</v>
      </c>
    </row>
    <row r="13" spans="1:12" ht="35.1" customHeight="1" x14ac:dyDescent="0.25">
      <c r="A13" s="1"/>
      <c r="B13" s="1"/>
      <c r="C13" s="1"/>
      <c r="D13" s="1"/>
      <c r="E13" s="1"/>
      <c r="F13" s="1"/>
      <c r="G13" s="1"/>
    </row>
    <row r="14" spans="1:12" s="5" customFormat="1" ht="85.5" customHeight="1" x14ac:dyDescent="0.25">
      <c r="A14" s="68" t="s">
        <v>47</v>
      </c>
      <c r="B14" s="69"/>
      <c r="C14" s="69"/>
      <c r="D14" s="69"/>
      <c r="E14" s="69"/>
      <c r="F14" s="69"/>
      <c r="G14" s="69"/>
      <c r="H14" s="69"/>
      <c r="I14" s="69"/>
      <c r="J14" s="69"/>
      <c r="K14" s="70"/>
      <c r="L14" s="13"/>
    </row>
    <row r="15" spans="1:12" s="2" customFormat="1" ht="15" customHeight="1" thickBot="1" x14ac:dyDescent="0.3"/>
    <row r="16" spans="1:12" ht="35.1" customHeight="1" x14ac:dyDescent="0.25">
      <c r="A16" s="37" t="s">
        <v>0</v>
      </c>
      <c r="B16" s="38" t="s">
        <v>36</v>
      </c>
      <c r="C16" s="39" t="s">
        <v>37</v>
      </c>
      <c r="D16" s="39" t="s">
        <v>20</v>
      </c>
      <c r="E16" s="39" t="s">
        <v>21</v>
      </c>
      <c r="F16" s="39" t="s">
        <v>22</v>
      </c>
      <c r="G16" s="39" t="s">
        <v>23</v>
      </c>
      <c r="H16" s="39" t="s">
        <v>24</v>
      </c>
      <c r="I16" s="39" t="s">
        <v>38</v>
      </c>
      <c r="J16" s="39" t="s">
        <v>39</v>
      </c>
      <c r="K16" s="40" t="s">
        <v>49</v>
      </c>
    </row>
    <row r="17" spans="1:12" ht="39.950000000000003" customHeight="1" x14ac:dyDescent="0.25">
      <c r="A17" s="41" t="s">
        <v>1</v>
      </c>
      <c r="B17" s="31" t="s">
        <v>2</v>
      </c>
      <c r="C17" s="42"/>
      <c r="D17" s="42"/>
      <c r="E17" s="42"/>
      <c r="F17" s="42"/>
      <c r="G17" s="42"/>
      <c r="H17" s="42"/>
      <c r="I17" s="42"/>
      <c r="J17" s="42">
        <f>SUM(C17:I17)</f>
        <v>0</v>
      </c>
      <c r="K17" s="43">
        <f>J17*0.43</f>
        <v>0</v>
      </c>
    </row>
    <row r="18" spans="1:12" ht="39.950000000000003" customHeight="1" x14ac:dyDescent="0.25">
      <c r="A18" s="41" t="s">
        <v>3</v>
      </c>
      <c r="B18" s="31" t="s">
        <v>4</v>
      </c>
      <c r="C18" s="31"/>
      <c r="D18" s="31"/>
      <c r="E18" s="31"/>
      <c r="F18" s="31"/>
      <c r="G18" s="31"/>
      <c r="H18" s="31"/>
      <c r="I18" s="31"/>
      <c r="J18" s="42">
        <f t="shared" ref="J18:J26" si="0">SUM(C18:I18)</f>
        <v>0</v>
      </c>
      <c r="K18" s="44">
        <f>J18*0.621</f>
        <v>0</v>
      </c>
    </row>
    <row r="19" spans="1:12" ht="39.950000000000003" customHeight="1" x14ac:dyDescent="0.25">
      <c r="A19" s="41" t="s">
        <v>5</v>
      </c>
      <c r="B19" s="31" t="s">
        <v>6</v>
      </c>
      <c r="C19" s="31"/>
      <c r="D19" s="31"/>
      <c r="E19" s="31"/>
      <c r="F19" s="31"/>
      <c r="G19" s="31"/>
      <c r="H19" s="31"/>
      <c r="I19" s="31"/>
      <c r="J19" s="42">
        <f t="shared" si="0"/>
        <v>0</v>
      </c>
      <c r="K19" s="44">
        <f>J19*0.25</f>
        <v>0</v>
      </c>
    </row>
    <row r="20" spans="1:12" ht="39.950000000000003" customHeight="1" x14ac:dyDescent="0.25">
      <c r="A20" s="41" t="s">
        <v>7</v>
      </c>
      <c r="B20" s="31" t="s">
        <v>8</v>
      </c>
      <c r="C20" s="31"/>
      <c r="D20" s="31"/>
      <c r="E20" s="31"/>
      <c r="F20" s="31"/>
      <c r="G20" s="31"/>
      <c r="H20" s="31"/>
      <c r="I20" s="31"/>
      <c r="J20" s="42">
        <f t="shared" si="0"/>
        <v>0</v>
      </c>
      <c r="K20" s="44">
        <f>J20*18.27</f>
        <v>0</v>
      </c>
    </row>
    <row r="21" spans="1:12" ht="39.950000000000003" customHeight="1" x14ac:dyDescent="0.25">
      <c r="A21" s="41" t="s">
        <v>9</v>
      </c>
      <c r="B21" s="31" t="s">
        <v>10</v>
      </c>
      <c r="C21" s="31"/>
      <c r="D21" s="31"/>
      <c r="E21" s="31"/>
      <c r="F21" s="31"/>
      <c r="G21" s="31"/>
      <c r="H21" s="31"/>
      <c r="I21" s="31"/>
      <c r="J21" s="42">
        <f t="shared" si="0"/>
        <v>0</v>
      </c>
      <c r="K21" s="44">
        <f>J21*0.093</f>
        <v>0</v>
      </c>
    </row>
    <row r="22" spans="1:12" ht="39.950000000000003" customHeight="1" x14ac:dyDescent="0.25">
      <c r="A22" s="41" t="s">
        <v>11</v>
      </c>
      <c r="B22" s="31" t="s">
        <v>12</v>
      </c>
      <c r="C22" s="31"/>
      <c r="D22" s="31"/>
      <c r="E22" s="31"/>
      <c r="F22" s="31"/>
      <c r="G22" s="31"/>
      <c r="H22" s="31"/>
      <c r="I22" s="31"/>
      <c r="J22" s="42">
        <f t="shared" si="0"/>
        <v>0</v>
      </c>
      <c r="K22" s="44">
        <f>J22*0.24</f>
        <v>0</v>
      </c>
    </row>
    <row r="23" spans="1:12" ht="39.950000000000003" customHeight="1" x14ac:dyDescent="0.25">
      <c r="A23" s="41" t="s">
        <v>13</v>
      </c>
      <c r="B23" s="31" t="s">
        <v>14</v>
      </c>
      <c r="C23" s="31"/>
      <c r="D23" s="31"/>
      <c r="E23" s="31"/>
      <c r="F23" s="31"/>
      <c r="G23" s="31"/>
      <c r="H23" s="31"/>
      <c r="I23" s="31"/>
      <c r="J23" s="42">
        <f t="shared" si="0"/>
        <v>0</v>
      </c>
      <c r="K23" s="44">
        <f>J23*0.04</f>
        <v>0</v>
      </c>
    </row>
    <row r="24" spans="1:12" ht="39.950000000000003" customHeight="1" x14ac:dyDescent="0.25">
      <c r="A24" s="41" t="s">
        <v>15</v>
      </c>
      <c r="B24" s="31" t="s">
        <v>16</v>
      </c>
      <c r="C24" s="31"/>
      <c r="D24" s="31"/>
      <c r="E24" s="31"/>
      <c r="F24" s="31"/>
      <c r="G24" s="31"/>
      <c r="H24" s="31"/>
      <c r="I24" s="31"/>
      <c r="J24" s="42">
        <f t="shared" si="0"/>
        <v>0</v>
      </c>
      <c r="K24" s="44">
        <f>J24*0.096</f>
        <v>0</v>
      </c>
    </row>
    <row r="25" spans="1:12" ht="39.950000000000003" customHeight="1" x14ac:dyDescent="0.25">
      <c r="A25" s="41" t="s">
        <v>17</v>
      </c>
      <c r="B25" s="31" t="s">
        <v>18</v>
      </c>
      <c r="C25" s="31"/>
      <c r="D25" s="31"/>
      <c r="E25" s="31"/>
      <c r="F25" s="31"/>
      <c r="G25" s="31"/>
      <c r="H25" s="31"/>
      <c r="I25" s="31"/>
      <c r="J25" s="42">
        <f t="shared" si="0"/>
        <v>0</v>
      </c>
      <c r="K25" s="44">
        <f>J25*3.2</f>
        <v>0</v>
      </c>
    </row>
    <row r="26" spans="1:12" ht="39.950000000000003" customHeight="1" x14ac:dyDescent="0.25">
      <c r="A26" s="45" t="s">
        <v>19</v>
      </c>
      <c r="B26" s="31" t="s">
        <v>14</v>
      </c>
      <c r="C26" s="31"/>
      <c r="D26" s="31"/>
      <c r="E26" s="31"/>
      <c r="F26" s="31"/>
      <c r="G26" s="31"/>
      <c r="H26" s="31"/>
      <c r="I26" s="31"/>
      <c r="J26" s="42">
        <f t="shared" si="0"/>
        <v>0</v>
      </c>
      <c r="K26" s="44">
        <f>J26*0.04</f>
        <v>0</v>
      </c>
    </row>
    <row r="27" spans="1:12" ht="35.1" customHeight="1" thickBot="1" x14ac:dyDescent="0.3">
      <c r="A27" s="63" t="s">
        <v>25</v>
      </c>
      <c r="B27" s="64"/>
      <c r="C27" s="64"/>
      <c r="D27" s="64"/>
      <c r="E27" s="64"/>
      <c r="F27" s="64"/>
      <c r="G27" s="64"/>
      <c r="H27" s="64"/>
      <c r="I27" s="64"/>
      <c r="J27" s="64"/>
      <c r="K27" s="15">
        <f>SUM(K17:K26)</f>
        <v>0</v>
      </c>
      <c r="L27" s="6"/>
    </row>
    <row r="29" spans="1:12" ht="35.1" customHeight="1" x14ac:dyDescent="0.25">
      <c r="A29" s="14" t="s">
        <v>35</v>
      </c>
    </row>
    <row r="30" spans="1:12" ht="39.950000000000003" customHeight="1" thickBot="1" x14ac:dyDescent="0.3">
      <c r="A30" s="12"/>
      <c r="B30" s="67" t="s">
        <v>27</v>
      </c>
      <c r="C30" s="67"/>
      <c r="D30" s="46">
        <f>G12</f>
        <v>0</v>
      </c>
      <c r="E30" s="12" t="s">
        <v>26</v>
      </c>
      <c r="F30" s="9" t="s">
        <v>32</v>
      </c>
      <c r="G30" s="12" t="s">
        <v>31</v>
      </c>
      <c r="H30" s="46">
        <f>K27</f>
        <v>0</v>
      </c>
      <c r="I30" s="12" t="s">
        <v>26</v>
      </c>
      <c r="J30" s="12"/>
      <c r="K30" s="12"/>
    </row>
    <row r="31" spans="1:12" ht="39.950000000000003" customHeight="1" thickTop="1" thickBot="1" x14ac:dyDescent="0.3">
      <c r="A31" s="12"/>
      <c r="B31" s="12"/>
      <c r="C31" s="12"/>
      <c r="D31" s="59" t="s">
        <v>33</v>
      </c>
      <c r="E31" s="59"/>
      <c r="F31" s="47">
        <f>D30-H30</f>
        <v>0</v>
      </c>
      <c r="G31" s="58" t="s">
        <v>34</v>
      </c>
      <c r="H31" s="58"/>
      <c r="I31" s="12"/>
      <c r="J31" s="12"/>
      <c r="K31" s="12"/>
    </row>
  </sheetData>
  <mergeCells count="8">
    <mergeCell ref="D31:E31"/>
    <mergeCell ref="G31:H31"/>
    <mergeCell ref="A4:H4"/>
    <mergeCell ref="A12:B12"/>
    <mergeCell ref="E12:F12"/>
    <mergeCell ref="A14:K14"/>
    <mergeCell ref="A27:J27"/>
    <mergeCell ref="B30:C30"/>
  </mergeCells>
  <phoneticPr fontId="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2" zoomScale="90" zoomScaleNormal="90" workbookViewId="0">
      <selection activeCell="D11" sqref="D11"/>
    </sheetView>
  </sheetViews>
  <sheetFormatPr defaultRowHeight="15.75" x14ac:dyDescent="0.25"/>
  <cols>
    <col min="1" max="2" width="15.625" style="3" customWidth="1"/>
    <col min="3" max="11" width="15.625" style="4" customWidth="1"/>
    <col min="12" max="12" width="15.125" style="4" customWidth="1"/>
    <col min="13" max="16384" width="9" style="3"/>
  </cols>
  <sheetData>
    <row r="1" spans="1:12" ht="35.1" customHeight="1" thickBot="1" x14ac:dyDescent="0.3">
      <c r="A1" s="49" t="s">
        <v>56</v>
      </c>
      <c r="B1" s="48"/>
      <c r="C1" s="7"/>
    </row>
    <row r="2" spans="1:12" ht="20.100000000000001" customHeight="1" thickTop="1" x14ac:dyDescent="0.25"/>
    <row r="3" spans="1:12" ht="15" customHeight="1" x14ac:dyDescent="0.25"/>
    <row r="4" spans="1:12" s="8" customFormat="1" ht="66.75" customHeight="1" x14ac:dyDescent="0.25">
      <c r="A4" s="60" t="s">
        <v>57</v>
      </c>
      <c r="B4" s="61"/>
      <c r="C4" s="61"/>
      <c r="D4" s="61"/>
      <c r="E4" s="61"/>
      <c r="F4" s="61"/>
      <c r="G4" s="61"/>
      <c r="H4" s="62"/>
      <c r="I4" s="7"/>
      <c r="J4" s="7"/>
      <c r="K4" s="7"/>
      <c r="L4" s="7"/>
    </row>
    <row r="5" spans="1:12" ht="15" customHeight="1" x14ac:dyDescent="0.25"/>
    <row r="6" spans="1:12" ht="35.1" customHeight="1" x14ac:dyDescent="0.25">
      <c r="A6" s="27" t="s">
        <v>0</v>
      </c>
      <c r="B6" s="27" t="s">
        <v>36</v>
      </c>
      <c r="C6" s="28" t="s">
        <v>39</v>
      </c>
      <c r="D6" s="28" t="s">
        <v>40</v>
      </c>
      <c r="E6" s="27" t="s">
        <v>0</v>
      </c>
      <c r="F6" s="27" t="s">
        <v>36</v>
      </c>
      <c r="G6" s="28" t="s">
        <v>39</v>
      </c>
      <c r="H6" s="29" t="s">
        <v>40</v>
      </c>
    </row>
    <row r="7" spans="1:12" ht="39.950000000000003" customHeight="1" x14ac:dyDescent="0.25">
      <c r="A7" s="30" t="s">
        <v>1</v>
      </c>
      <c r="B7" s="31" t="s">
        <v>2</v>
      </c>
      <c r="C7" s="32"/>
      <c r="D7" s="32">
        <f>C7*0.43</f>
        <v>0</v>
      </c>
      <c r="E7" s="30" t="s">
        <v>11</v>
      </c>
      <c r="F7" s="31" t="s">
        <v>12</v>
      </c>
      <c r="G7" s="32"/>
      <c r="H7" s="32">
        <f>G7*0.24</f>
        <v>0</v>
      </c>
    </row>
    <row r="8" spans="1:12" ht="39.950000000000003" customHeight="1" x14ac:dyDescent="0.25">
      <c r="A8" s="30" t="s">
        <v>3</v>
      </c>
      <c r="B8" s="31" t="s">
        <v>4</v>
      </c>
      <c r="C8" s="32"/>
      <c r="D8" s="32">
        <f>C8*0.621</f>
        <v>0</v>
      </c>
      <c r="E8" s="30" t="s">
        <v>13</v>
      </c>
      <c r="F8" s="31" t="s">
        <v>14</v>
      </c>
      <c r="G8" s="32"/>
      <c r="H8" s="32">
        <f>G8*0.04</f>
        <v>0</v>
      </c>
    </row>
    <row r="9" spans="1:12" ht="39.950000000000003" customHeight="1" x14ac:dyDescent="0.25">
      <c r="A9" s="30" t="s">
        <v>5</v>
      </c>
      <c r="B9" s="31" t="s">
        <v>6</v>
      </c>
      <c r="C9" s="32"/>
      <c r="D9" s="32">
        <f>C9*0.25</f>
        <v>0</v>
      </c>
      <c r="E9" s="30" t="s">
        <v>15</v>
      </c>
      <c r="F9" s="31" t="s">
        <v>16</v>
      </c>
      <c r="G9" s="32"/>
      <c r="H9" s="32">
        <f>G9*0.096</f>
        <v>0</v>
      </c>
    </row>
    <row r="10" spans="1:12" ht="39.950000000000003" customHeight="1" x14ac:dyDescent="0.25">
      <c r="A10" s="30" t="s">
        <v>7</v>
      </c>
      <c r="B10" s="31" t="s">
        <v>8</v>
      </c>
      <c r="C10" s="32"/>
      <c r="D10" s="32">
        <f>C10*18.27</f>
        <v>0</v>
      </c>
      <c r="E10" s="30" t="s">
        <v>17</v>
      </c>
      <c r="F10" s="31" t="s">
        <v>18</v>
      </c>
      <c r="G10" s="32"/>
      <c r="H10" s="32">
        <f>G10*3.2</f>
        <v>0</v>
      </c>
    </row>
    <row r="11" spans="1:12" ht="39.950000000000003" customHeight="1" thickBot="1" x14ac:dyDescent="0.3">
      <c r="A11" s="33" t="s">
        <v>9</v>
      </c>
      <c r="B11" s="34" t="s">
        <v>10</v>
      </c>
      <c r="C11" s="35"/>
      <c r="D11" s="35">
        <f>C11*0.093</f>
        <v>0</v>
      </c>
      <c r="E11" s="36" t="s">
        <v>19</v>
      </c>
      <c r="F11" s="34" t="s">
        <v>14</v>
      </c>
      <c r="G11" s="35"/>
      <c r="H11" s="35">
        <f>G11*0.04</f>
        <v>0</v>
      </c>
    </row>
    <row r="12" spans="1:12" ht="35.1" customHeight="1" thickBot="1" x14ac:dyDescent="0.3">
      <c r="A12" s="65" t="s">
        <v>29</v>
      </c>
      <c r="B12" s="66"/>
      <c r="C12" s="10">
        <f>D7+D8+D10+D9+D11+H7+H8+H10+H9+H11</f>
        <v>0</v>
      </c>
      <c r="D12" s="10" t="s">
        <v>30</v>
      </c>
      <c r="E12" s="66" t="s">
        <v>27</v>
      </c>
      <c r="F12" s="66"/>
      <c r="G12" s="10">
        <f>C12*7</f>
        <v>0</v>
      </c>
      <c r="H12" s="11" t="s">
        <v>28</v>
      </c>
    </row>
    <row r="13" spans="1:12" ht="35.1" customHeight="1" x14ac:dyDescent="0.25">
      <c r="A13" s="1"/>
      <c r="B13" s="1"/>
      <c r="C13" s="1"/>
      <c r="D13" s="1"/>
      <c r="E13" s="1"/>
      <c r="F13" s="1"/>
      <c r="G13" s="1"/>
    </row>
    <row r="14" spans="1:12" s="5" customFormat="1" ht="85.5" customHeight="1" x14ac:dyDescent="0.25">
      <c r="A14" s="68" t="s">
        <v>47</v>
      </c>
      <c r="B14" s="69"/>
      <c r="C14" s="69"/>
      <c r="D14" s="69"/>
      <c r="E14" s="69"/>
      <c r="F14" s="69"/>
      <c r="G14" s="69"/>
      <c r="H14" s="69"/>
      <c r="I14" s="69"/>
      <c r="J14" s="69"/>
      <c r="K14" s="70"/>
      <c r="L14" s="13"/>
    </row>
    <row r="15" spans="1:12" s="2" customFormat="1" ht="15" customHeight="1" thickBot="1" x14ac:dyDescent="0.3"/>
    <row r="16" spans="1:12" ht="35.1" customHeight="1" x14ac:dyDescent="0.25">
      <c r="A16" s="37" t="s">
        <v>0</v>
      </c>
      <c r="B16" s="38" t="s">
        <v>36</v>
      </c>
      <c r="C16" s="39" t="s">
        <v>37</v>
      </c>
      <c r="D16" s="39" t="s">
        <v>20</v>
      </c>
      <c r="E16" s="39" t="s">
        <v>21</v>
      </c>
      <c r="F16" s="39" t="s">
        <v>22</v>
      </c>
      <c r="G16" s="39" t="s">
        <v>23</v>
      </c>
      <c r="H16" s="39" t="s">
        <v>24</v>
      </c>
      <c r="I16" s="39" t="s">
        <v>38</v>
      </c>
      <c r="J16" s="39" t="s">
        <v>39</v>
      </c>
      <c r="K16" s="40" t="s">
        <v>49</v>
      </c>
    </row>
    <row r="17" spans="1:12" ht="39.950000000000003" customHeight="1" x14ac:dyDescent="0.25">
      <c r="A17" s="41" t="s">
        <v>1</v>
      </c>
      <c r="B17" s="31" t="s">
        <v>2</v>
      </c>
      <c r="C17" s="42"/>
      <c r="D17" s="42"/>
      <c r="E17" s="42"/>
      <c r="F17" s="42"/>
      <c r="G17" s="42"/>
      <c r="H17" s="42"/>
      <c r="I17" s="42"/>
      <c r="J17" s="42">
        <f>SUM(C17:I17)</f>
        <v>0</v>
      </c>
      <c r="K17" s="43">
        <f>J17*0.43</f>
        <v>0</v>
      </c>
    </row>
    <row r="18" spans="1:12" ht="39.950000000000003" customHeight="1" x14ac:dyDescent="0.25">
      <c r="A18" s="41" t="s">
        <v>3</v>
      </c>
      <c r="B18" s="31" t="s">
        <v>4</v>
      </c>
      <c r="C18" s="31"/>
      <c r="D18" s="31"/>
      <c r="E18" s="31"/>
      <c r="F18" s="31"/>
      <c r="G18" s="31"/>
      <c r="H18" s="31"/>
      <c r="I18" s="31"/>
      <c r="J18" s="42">
        <f t="shared" ref="J18:J26" si="0">SUM(C18:I18)</f>
        <v>0</v>
      </c>
      <c r="K18" s="44">
        <f>J18*0.621</f>
        <v>0</v>
      </c>
    </row>
    <row r="19" spans="1:12" ht="39.950000000000003" customHeight="1" x14ac:dyDescent="0.25">
      <c r="A19" s="41" t="s">
        <v>5</v>
      </c>
      <c r="B19" s="31" t="s">
        <v>6</v>
      </c>
      <c r="C19" s="31"/>
      <c r="D19" s="31"/>
      <c r="E19" s="31"/>
      <c r="F19" s="31"/>
      <c r="G19" s="31"/>
      <c r="H19" s="31"/>
      <c r="I19" s="31"/>
      <c r="J19" s="42">
        <f t="shared" si="0"/>
        <v>0</v>
      </c>
      <c r="K19" s="44">
        <f>J19*0.25</f>
        <v>0</v>
      </c>
    </row>
    <row r="20" spans="1:12" ht="39.950000000000003" customHeight="1" x14ac:dyDescent="0.25">
      <c r="A20" s="41" t="s">
        <v>7</v>
      </c>
      <c r="B20" s="31" t="s">
        <v>8</v>
      </c>
      <c r="C20" s="31"/>
      <c r="D20" s="31"/>
      <c r="E20" s="31"/>
      <c r="F20" s="31"/>
      <c r="G20" s="31"/>
      <c r="H20" s="31"/>
      <c r="I20" s="31"/>
      <c r="J20" s="42">
        <f t="shared" si="0"/>
        <v>0</v>
      </c>
      <c r="K20" s="44">
        <f>J20*18.27</f>
        <v>0</v>
      </c>
    </row>
    <row r="21" spans="1:12" ht="39.950000000000003" customHeight="1" x14ac:dyDescent="0.25">
      <c r="A21" s="41" t="s">
        <v>9</v>
      </c>
      <c r="B21" s="31" t="s">
        <v>10</v>
      </c>
      <c r="C21" s="31"/>
      <c r="D21" s="31"/>
      <c r="E21" s="31"/>
      <c r="F21" s="31"/>
      <c r="G21" s="31"/>
      <c r="H21" s="31"/>
      <c r="I21" s="31"/>
      <c r="J21" s="42">
        <f t="shared" si="0"/>
        <v>0</v>
      </c>
      <c r="K21" s="44">
        <f>J21*0.093</f>
        <v>0</v>
      </c>
    </row>
    <row r="22" spans="1:12" ht="39.950000000000003" customHeight="1" x14ac:dyDescent="0.25">
      <c r="A22" s="41" t="s">
        <v>11</v>
      </c>
      <c r="B22" s="31" t="s">
        <v>12</v>
      </c>
      <c r="C22" s="31"/>
      <c r="D22" s="31"/>
      <c r="E22" s="31"/>
      <c r="F22" s="31"/>
      <c r="G22" s="31"/>
      <c r="H22" s="31"/>
      <c r="I22" s="31"/>
      <c r="J22" s="42">
        <f t="shared" si="0"/>
        <v>0</v>
      </c>
      <c r="K22" s="44">
        <f>J22*0.24</f>
        <v>0</v>
      </c>
    </row>
    <row r="23" spans="1:12" ht="39.950000000000003" customHeight="1" x14ac:dyDescent="0.25">
      <c r="A23" s="41" t="s">
        <v>13</v>
      </c>
      <c r="B23" s="31" t="s">
        <v>14</v>
      </c>
      <c r="C23" s="31"/>
      <c r="D23" s="31"/>
      <c r="E23" s="31"/>
      <c r="F23" s="31"/>
      <c r="G23" s="31"/>
      <c r="H23" s="31"/>
      <c r="I23" s="31"/>
      <c r="J23" s="42">
        <f t="shared" si="0"/>
        <v>0</v>
      </c>
      <c r="K23" s="44">
        <f>J23*0.04</f>
        <v>0</v>
      </c>
    </row>
    <row r="24" spans="1:12" ht="39.950000000000003" customHeight="1" x14ac:dyDescent="0.25">
      <c r="A24" s="41" t="s">
        <v>15</v>
      </c>
      <c r="B24" s="31" t="s">
        <v>16</v>
      </c>
      <c r="C24" s="31"/>
      <c r="D24" s="31"/>
      <c r="E24" s="31"/>
      <c r="F24" s="31"/>
      <c r="G24" s="31"/>
      <c r="H24" s="31"/>
      <c r="I24" s="31"/>
      <c r="J24" s="42">
        <f t="shared" si="0"/>
        <v>0</v>
      </c>
      <c r="K24" s="44">
        <f>J24*0.096</f>
        <v>0</v>
      </c>
    </row>
    <row r="25" spans="1:12" ht="39.950000000000003" customHeight="1" x14ac:dyDescent="0.25">
      <c r="A25" s="41" t="s">
        <v>17</v>
      </c>
      <c r="B25" s="31" t="s">
        <v>18</v>
      </c>
      <c r="C25" s="31"/>
      <c r="D25" s="31"/>
      <c r="E25" s="31"/>
      <c r="F25" s="31"/>
      <c r="G25" s="31"/>
      <c r="H25" s="31"/>
      <c r="I25" s="31"/>
      <c r="J25" s="42">
        <f t="shared" si="0"/>
        <v>0</v>
      </c>
      <c r="K25" s="44">
        <f>J25*3.2</f>
        <v>0</v>
      </c>
    </row>
    <row r="26" spans="1:12" ht="39.950000000000003" customHeight="1" x14ac:dyDescent="0.25">
      <c r="A26" s="45" t="s">
        <v>19</v>
      </c>
      <c r="B26" s="31" t="s">
        <v>14</v>
      </c>
      <c r="C26" s="31"/>
      <c r="D26" s="31"/>
      <c r="E26" s="31"/>
      <c r="F26" s="31"/>
      <c r="G26" s="31"/>
      <c r="H26" s="31"/>
      <c r="I26" s="31"/>
      <c r="J26" s="42">
        <f t="shared" si="0"/>
        <v>0</v>
      </c>
      <c r="K26" s="44">
        <f>J26*0.04</f>
        <v>0</v>
      </c>
    </row>
    <row r="27" spans="1:12" ht="35.1" customHeight="1" thickBot="1" x14ac:dyDescent="0.3">
      <c r="A27" s="63" t="s">
        <v>25</v>
      </c>
      <c r="B27" s="64"/>
      <c r="C27" s="64"/>
      <c r="D27" s="64"/>
      <c r="E27" s="64"/>
      <c r="F27" s="64"/>
      <c r="G27" s="64"/>
      <c r="H27" s="64"/>
      <c r="I27" s="64"/>
      <c r="J27" s="64"/>
      <c r="K27" s="15">
        <f>SUM(K17:K26)</f>
        <v>0</v>
      </c>
      <c r="L27" s="6"/>
    </row>
    <row r="29" spans="1:12" ht="35.1" customHeight="1" x14ac:dyDescent="0.25">
      <c r="A29" s="14" t="s">
        <v>35</v>
      </c>
    </row>
    <row r="30" spans="1:12" ht="39.950000000000003" customHeight="1" thickBot="1" x14ac:dyDescent="0.3">
      <c r="A30" s="12"/>
      <c r="B30" s="67" t="s">
        <v>27</v>
      </c>
      <c r="C30" s="67"/>
      <c r="D30" s="46">
        <f>G12</f>
        <v>0</v>
      </c>
      <c r="E30" s="12" t="s">
        <v>26</v>
      </c>
      <c r="F30" s="9" t="s">
        <v>32</v>
      </c>
      <c r="G30" s="12" t="s">
        <v>31</v>
      </c>
      <c r="H30" s="46">
        <f>K27</f>
        <v>0</v>
      </c>
      <c r="I30" s="12" t="s">
        <v>26</v>
      </c>
      <c r="J30" s="12"/>
      <c r="K30" s="12"/>
    </row>
    <row r="31" spans="1:12" ht="39.950000000000003" customHeight="1" thickTop="1" thickBot="1" x14ac:dyDescent="0.3">
      <c r="A31" s="12"/>
      <c r="B31" s="12"/>
      <c r="C31" s="12"/>
      <c r="D31" s="59" t="s">
        <v>33</v>
      </c>
      <c r="E31" s="59"/>
      <c r="F31" s="47">
        <f>D30-H30</f>
        <v>0</v>
      </c>
      <c r="G31" s="58" t="s">
        <v>34</v>
      </c>
      <c r="H31" s="58"/>
      <c r="I31" s="12"/>
      <c r="J31" s="12"/>
      <c r="K31" s="12"/>
    </row>
  </sheetData>
  <mergeCells count="8">
    <mergeCell ref="D31:E31"/>
    <mergeCell ref="G31:H31"/>
    <mergeCell ref="A4:H4"/>
    <mergeCell ref="A12:B12"/>
    <mergeCell ref="E12:F12"/>
    <mergeCell ref="A14:K14"/>
    <mergeCell ref="A27:J27"/>
    <mergeCell ref="B30:C30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5" zoomScale="90" zoomScaleNormal="90" workbookViewId="0">
      <selection activeCell="D11" sqref="D11"/>
    </sheetView>
  </sheetViews>
  <sheetFormatPr defaultRowHeight="15.75" x14ac:dyDescent="0.25"/>
  <cols>
    <col min="1" max="2" width="15.625" style="3" customWidth="1"/>
    <col min="3" max="11" width="15.625" style="4" customWidth="1"/>
    <col min="12" max="12" width="15.125" style="4" customWidth="1"/>
    <col min="13" max="16384" width="9" style="3"/>
  </cols>
  <sheetData>
    <row r="1" spans="1:12" ht="35.1" customHeight="1" thickBot="1" x14ac:dyDescent="0.3">
      <c r="A1" s="49" t="s">
        <v>56</v>
      </c>
      <c r="B1" s="48"/>
      <c r="C1" s="7"/>
    </row>
    <row r="2" spans="1:12" ht="20.100000000000001" customHeight="1" thickTop="1" x14ac:dyDescent="0.25"/>
    <row r="3" spans="1:12" ht="15" customHeight="1" x14ac:dyDescent="0.25"/>
    <row r="4" spans="1:12" s="8" customFormat="1" ht="66.75" customHeight="1" x14ac:dyDescent="0.25">
      <c r="A4" s="60" t="s">
        <v>57</v>
      </c>
      <c r="B4" s="61"/>
      <c r="C4" s="61"/>
      <c r="D4" s="61"/>
      <c r="E4" s="61"/>
      <c r="F4" s="61"/>
      <c r="G4" s="61"/>
      <c r="H4" s="62"/>
      <c r="I4" s="7"/>
      <c r="J4" s="7"/>
      <c r="K4" s="7"/>
      <c r="L4" s="7"/>
    </row>
    <row r="5" spans="1:12" ht="15" customHeight="1" x14ac:dyDescent="0.25"/>
    <row r="6" spans="1:12" ht="35.1" customHeight="1" x14ac:dyDescent="0.25">
      <c r="A6" s="27" t="s">
        <v>0</v>
      </c>
      <c r="B6" s="27" t="s">
        <v>36</v>
      </c>
      <c r="C6" s="28" t="s">
        <v>39</v>
      </c>
      <c r="D6" s="28" t="s">
        <v>40</v>
      </c>
      <c r="E6" s="27" t="s">
        <v>0</v>
      </c>
      <c r="F6" s="27" t="s">
        <v>36</v>
      </c>
      <c r="G6" s="28" t="s">
        <v>39</v>
      </c>
      <c r="H6" s="29" t="s">
        <v>40</v>
      </c>
    </row>
    <row r="7" spans="1:12" ht="39.950000000000003" customHeight="1" x14ac:dyDescent="0.25">
      <c r="A7" s="30" t="s">
        <v>1</v>
      </c>
      <c r="B7" s="31" t="s">
        <v>2</v>
      </c>
      <c r="C7" s="32"/>
      <c r="D7" s="32">
        <f>C7*0.43</f>
        <v>0</v>
      </c>
      <c r="E7" s="30" t="s">
        <v>11</v>
      </c>
      <c r="F7" s="31" t="s">
        <v>12</v>
      </c>
      <c r="G7" s="32"/>
      <c r="H7" s="32">
        <f>G7*0.24</f>
        <v>0</v>
      </c>
    </row>
    <row r="8" spans="1:12" ht="39.950000000000003" customHeight="1" x14ac:dyDescent="0.25">
      <c r="A8" s="30" t="s">
        <v>3</v>
      </c>
      <c r="B8" s="31" t="s">
        <v>4</v>
      </c>
      <c r="C8" s="32"/>
      <c r="D8" s="32">
        <f>C8*0.621</f>
        <v>0</v>
      </c>
      <c r="E8" s="30" t="s">
        <v>13</v>
      </c>
      <c r="F8" s="31" t="s">
        <v>14</v>
      </c>
      <c r="G8" s="32"/>
      <c r="H8" s="32">
        <f>G8*0.04</f>
        <v>0</v>
      </c>
    </row>
    <row r="9" spans="1:12" ht="39.950000000000003" customHeight="1" x14ac:dyDescent="0.25">
      <c r="A9" s="30" t="s">
        <v>5</v>
      </c>
      <c r="B9" s="31" t="s">
        <v>6</v>
      </c>
      <c r="C9" s="32"/>
      <c r="D9" s="32">
        <f>C9*0.25</f>
        <v>0</v>
      </c>
      <c r="E9" s="30" t="s">
        <v>15</v>
      </c>
      <c r="F9" s="31" t="s">
        <v>16</v>
      </c>
      <c r="G9" s="32"/>
      <c r="H9" s="32">
        <f>G9*0.096</f>
        <v>0</v>
      </c>
    </row>
    <row r="10" spans="1:12" ht="39.950000000000003" customHeight="1" x14ac:dyDescent="0.25">
      <c r="A10" s="30" t="s">
        <v>7</v>
      </c>
      <c r="B10" s="31" t="s">
        <v>8</v>
      </c>
      <c r="C10" s="32"/>
      <c r="D10" s="32">
        <f>C10*18.27</f>
        <v>0</v>
      </c>
      <c r="E10" s="30" t="s">
        <v>17</v>
      </c>
      <c r="F10" s="31" t="s">
        <v>18</v>
      </c>
      <c r="G10" s="32"/>
      <c r="H10" s="32">
        <f>G10*3.2</f>
        <v>0</v>
      </c>
    </row>
    <row r="11" spans="1:12" ht="39.950000000000003" customHeight="1" thickBot="1" x14ac:dyDescent="0.3">
      <c r="A11" s="33" t="s">
        <v>9</v>
      </c>
      <c r="B11" s="34" t="s">
        <v>10</v>
      </c>
      <c r="C11" s="35"/>
      <c r="D11" s="35">
        <f>C11*0.093</f>
        <v>0</v>
      </c>
      <c r="E11" s="36" t="s">
        <v>19</v>
      </c>
      <c r="F11" s="34" t="s">
        <v>14</v>
      </c>
      <c r="G11" s="35"/>
      <c r="H11" s="35">
        <f>G11*0.04</f>
        <v>0</v>
      </c>
    </row>
    <row r="12" spans="1:12" ht="35.1" customHeight="1" thickBot="1" x14ac:dyDescent="0.3">
      <c r="A12" s="65" t="s">
        <v>29</v>
      </c>
      <c r="B12" s="66"/>
      <c r="C12" s="10">
        <f>D7+D8+D10+D9+D11+H7+H8+H10+H9+H11</f>
        <v>0</v>
      </c>
      <c r="D12" s="10" t="s">
        <v>30</v>
      </c>
      <c r="E12" s="66" t="s">
        <v>27</v>
      </c>
      <c r="F12" s="66"/>
      <c r="G12" s="10">
        <f>C12*7</f>
        <v>0</v>
      </c>
      <c r="H12" s="11" t="s">
        <v>28</v>
      </c>
    </row>
    <row r="13" spans="1:12" ht="35.1" customHeight="1" x14ac:dyDescent="0.25">
      <c r="A13" s="1"/>
      <c r="B13" s="1"/>
      <c r="C13" s="1"/>
      <c r="D13" s="1"/>
      <c r="E13" s="1"/>
      <c r="F13" s="1"/>
      <c r="G13" s="1"/>
    </row>
    <row r="14" spans="1:12" s="5" customFormat="1" ht="85.5" customHeight="1" x14ac:dyDescent="0.25">
      <c r="A14" s="68" t="s">
        <v>47</v>
      </c>
      <c r="B14" s="69"/>
      <c r="C14" s="69"/>
      <c r="D14" s="69"/>
      <c r="E14" s="69"/>
      <c r="F14" s="69"/>
      <c r="G14" s="69"/>
      <c r="H14" s="69"/>
      <c r="I14" s="69"/>
      <c r="J14" s="69"/>
      <c r="K14" s="70"/>
      <c r="L14" s="13"/>
    </row>
    <row r="15" spans="1:12" s="2" customFormat="1" ht="15" customHeight="1" thickBot="1" x14ac:dyDescent="0.3"/>
    <row r="16" spans="1:12" ht="35.1" customHeight="1" x14ac:dyDescent="0.25">
      <c r="A16" s="37" t="s">
        <v>0</v>
      </c>
      <c r="B16" s="38" t="s">
        <v>36</v>
      </c>
      <c r="C16" s="39" t="s">
        <v>37</v>
      </c>
      <c r="D16" s="39" t="s">
        <v>20</v>
      </c>
      <c r="E16" s="39" t="s">
        <v>21</v>
      </c>
      <c r="F16" s="39" t="s">
        <v>22</v>
      </c>
      <c r="G16" s="39" t="s">
        <v>23</v>
      </c>
      <c r="H16" s="39" t="s">
        <v>24</v>
      </c>
      <c r="I16" s="39" t="s">
        <v>38</v>
      </c>
      <c r="J16" s="39" t="s">
        <v>39</v>
      </c>
      <c r="K16" s="40" t="s">
        <v>49</v>
      </c>
    </row>
    <row r="17" spans="1:12" ht="39.950000000000003" customHeight="1" x14ac:dyDescent="0.25">
      <c r="A17" s="41" t="s">
        <v>1</v>
      </c>
      <c r="B17" s="31" t="s">
        <v>2</v>
      </c>
      <c r="C17" s="42"/>
      <c r="D17" s="42"/>
      <c r="E17" s="42"/>
      <c r="F17" s="42"/>
      <c r="G17" s="42"/>
      <c r="H17" s="42"/>
      <c r="I17" s="42"/>
      <c r="J17" s="42">
        <f>SUM(C17:I17)</f>
        <v>0</v>
      </c>
      <c r="K17" s="43">
        <f>J17*0.43</f>
        <v>0</v>
      </c>
    </row>
    <row r="18" spans="1:12" ht="39.950000000000003" customHeight="1" x14ac:dyDescent="0.25">
      <c r="A18" s="41" t="s">
        <v>3</v>
      </c>
      <c r="B18" s="31" t="s">
        <v>4</v>
      </c>
      <c r="C18" s="31"/>
      <c r="D18" s="31"/>
      <c r="E18" s="31"/>
      <c r="F18" s="31"/>
      <c r="G18" s="31"/>
      <c r="H18" s="31"/>
      <c r="I18" s="31"/>
      <c r="J18" s="42">
        <f t="shared" ref="J18:J26" si="0">SUM(C18:I18)</f>
        <v>0</v>
      </c>
      <c r="K18" s="44">
        <f>J18*0.621</f>
        <v>0</v>
      </c>
    </row>
    <row r="19" spans="1:12" ht="39.950000000000003" customHeight="1" x14ac:dyDescent="0.25">
      <c r="A19" s="41" t="s">
        <v>5</v>
      </c>
      <c r="B19" s="31" t="s">
        <v>6</v>
      </c>
      <c r="C19" s="31"/>
      <c r="D19" s="31"/>
      <c r="E19" s="31"/>
      <c r="F19" s="31"/>
      <c r="G19" s="31"/>
      <c r="H19" s="31"/>
      <c r="I19" s="31"/>
      <c r="J19" s="42">
        <f t="shared" si="0"/>
        <v>0</v>
      </c>
      <c r="K19" s="44">
        <f>J19*0.25</f>
        <v>0</v>
      </c>
    </row>
    <row r="20" spans="1:12" ht="39.950000000000003" customHeight="1" x14ac:dyDescent="0.25">
      <c r="A20" s="41" t="s">
        <v>7</v>
      </c>
      <c r="B20" s="31" t="s">
        <v>8</v>
      </c>
      <c r="C20" s="31"/>
      <c r="D20" s="31"/>
      <c r="E20" s="31"/>
      <c r="F20" s="31"/>
      <c r="G20" s="31"/>
      <c r="H20" s="31"/>
      <c r="I20" s="31"/>
      <c r="J20" s="42">
        <f t="shared" si="0"/>
        <v>0</v>
      </c>
      <c r="K20" s="44">
        <f>J20*18.27</f>
        <v>0</v>
      </c>
    </row>
    <row r="21" spans="1:12" ht="39.950000000000003" customHeight="1" x14ac:dyDescent="0.25">
      <c r="A21" s="41" t="s">
        <v>9</v>
      </c>
      <c r="B21" s="31" t="s">
        <v>10</v>
      </c>
      <c r="C21" s="31"/>
      <c r="D21" s="31"/>
      <c r="E21" s="31"/>
      <c r="F21" s="31"/>
      <c r="G21" s="31"/>
      <c r="H21" s="31"/>
      <c r="I21" s="31"/>
      <c r="J21" s="42">
        <f t="shared" si="0"/>
        <v>0</v>
      </c>
      <c r="K21" s="44">
        <f>J21*0.093</f>
        <v>0</v>
      </c>
    </row>
    <row r="22" spans="1:12" ht="39.950000000000003" customHeight="1" x14ac:dyDescent="0.25">
      <c r="A22" s="41" t="s">
        <v>11</v>
      </c>
      <c r="B22" s="31" t="s">
        <v>12</v>
      </c>
      <c r="C22" s="31"/>
      <c r="D22" s="31"/>
      <c r="E22" s="31"/>
      <c r="F22" s="31"/>
      <c r="G22" s="31"/>
      <c r="H22" s="31"/>
      <c r="I22" s="31"/>
      <c r="J22" s="42">
        <f t="shared" si="0"/>
        <v>0</v>
      </c>
      <c r="K22" s="44">
        <f>J22*0.24</f>
        <v>0</v>
      </c>
    </row>
    <row r="23" spans="1:12" ht="39.950000000000003" customHeight="1" x14ac:dyDescent="0.25">
      <c r="A23" s="41" t="s">
        <v>13</v>
      </c>
      <c r="B23" s="31" t="s">
        <v>14</v>
      </c>
      <c r="C23" s="31"/>
      <c r="D23" s="31"/>
      <c r="E23" s="31"/>
      <c r="F23" s="31"/>
      <c r="G23" s="31"/>
      <c r="H23" s="31"/>
      <c r="I23" s="31"/>
      <c r="J23" s="42">
        <f t="shared" si="0"/>
        <v>0</v>
      </c>
      <c r="K23" s="44">
        <f>J23*0.04</f>
        <v>0</v>
      </c>
    </row>
    <row r="24" spans="1:12" ht="39.950000000000003" customHeight="1" x14ac:dyDescent="0.25">
      <c r="A24" s="41" t="s">
        <v>15</v>
      </c>
      <c r="B24" s="31" t="s">
        <v>16</v>
      </c>
      <c r="C24" s="31"/>
      <c r="D24" s="31"/>
      <c r="E24" s="31"/>
      <c r="F24" s="31"/>
      <c r="G24" s="31"/>
      <c r="H24" s="31"/>
      <c r="I24" s="31"/>
      <c r="J24" s="42">
        <f t="shared" si="0"/>
        <v>0</v>
      </c>
      <c r="K24" s="44">
        <f>J24*0.096</f>
        <v>0</v>
      </c>
    </row>
    <row r="25" spans="1:12" ht="39.950000000000003" customHeight="1" x14ac:dyDescent="0.25">
      <c r="A25" s="41" t="s">
        <v>17</v>
      </c>
      <c r="B25" s="31" t="s">
        <v>18</v>
      </c>
      <c r="C25" s="31"/>
      <c r="D25" s="31"/>
      <c r="E25" s="31"/>
      <c r="F25" s="31"/>
      <c r="G25" s="31"/>
      <c r="H25" s="31"/>
      <c r="I25" s="31"/>
      <c r="J25" s="42">
        <f t="shared" si="0"/>
        <v>0</v>
      </c>
      <c r="K25" s="44">
        <f>J25*3.2</f>
        <v>0</v>
      </c>
    </row>
    <row r="26" spans="1:12" ht="39.950000000000003" customHeight="1" x14ac:dyDescent="0.25">
      <c r="A26" s="45" t="s">
        <v>19</v>
      </c>
      <c r="B26" s="31" t="s">
        <v>14</v>
      </c>
      <c r="C26" s="31"/>
      <c r="D26" s="31"/>
      <c r="E26" s="31"/>
      <c r="F26" s="31"/>
      <c r="G26" s="31"/>
      <c r="H26" s="31"/>
      <c r="I26" s="31"/>
      <c r="J26" s="42">
        <f t="shared" si="0"/>
        <v>0</v>
      </c>
      <c r="K26" s="44">
        <f>J26*0.04</f>
        <v>0</v>
      </c>
    </row>
    <row r="27" spans="1:12" ht="35.1" customHeight="1" thickBot="1" x14ac:dyDescent="0.3">
      <c r="A27" s="63" t="s">
        <v>25</v>
      </c>
      <c r="B27" s="64"/>
      <c r="C27" s="64"/>
      <c r="D27" s="64"/>
      <c r="E27" s="64"/>
      <c r="F27" s="64"/>
      <c r="G27" s="64"/>
      <c r="H27" s="64"/>
      <c r="I27" s="64"/>
      <c r="J27" s="64"/>
      <c r="K27" s="15">
        <f>SUM(K17:K26)</f>
        <v>0</v>
      </c>
      <c r="L27" s="6"/>
    </row>
    <row r="29" spans="1:12" ht="35.1" customHeight="1" x14ac:dyDescent="0.25">
      <c r="A29" s="14" t="s">
        <v>35</v>
      </c>
    </row>
    <row r="30" spans="1:12" ht="39.950000000000003" customHeight="1" thickBot="1" x14ac:dyDescent="0.3">
      <c r="A30" s="12"/>
      <c r="B30" s="67" t="s">
        <v>27</v>
      </c>
      <c r="C30" s="67"/>
      <c r="D30" s="46">
        <f>G12</f>
        <v>0</v>
      </c>
      <c r="E30" s="12" t="s">
        <v>26</v>
      </c>
      <c r="F30" s="9" t="s">
        <v>32</v>
      </c>
      <c r="G30" s="12" t="s">
        <v>31</v>
      </c>
      <c r="H30" s="46">
        <f>K27</f>
        <v>0</v>
      </c>
      <c r="I30" s="12" t="s">
        <v>26</v>
      </c>
      <c r="J30" s="12"/>
      <c r="K30" s="12"/>
    </row>
    <row r="31" spans="1:12" ht="39.950000000000003" customHeight="1" thickTop="1" thickBot="1" x14ac:dyDescent="0.3">
      <c r="A31" s="12"/>
      <c r="B31" s="12"/>
      <c r="C31" s="12"/>
      <c r="D31" s="59" t="s">
        <v>33</v>
      </c>
      <c r="E31" s="59"/>
      <c r="F31" s="47">
        <f>D30-H30</f>
        <v>0</v>
      </c>
      <c r="G31" s="58" t="s">
        <v>34</v>
      </c>
      <c r="H31" s="58"/>
      <c r="I31" s="12"/>
      <c r="J31" s="12"/>
      <c r="K31" s="12"/>
    </row>
  </sheetData>
  <mergeCells count="8">
    <mergeCell ref="D31:E31"/>
    <mergeCell ref="G31:H31"/>
    <mergeCell ref="A4:H4"/>
    <mergeCell ref="A12:B12"/>
    <mergeCell ref="E12:F12"/>
    <mergeCell ref="A14:K14"/>
    <mergeCell ref="A27:J27"/>
    <mergeCell ref="B30:C30"/>
  </mergeCells>
  <phoneticPr fontId="5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90" zoomScaleNormal="90" workbookViewId="0">
      <selection activeCell="F41" sqref="F41"/>
    </sheetView>
  </sheetViews>
  <sheetFormatPr defaultRowHeight="15.75" x14ac:dyDescent="0.25"/>
  <cols>
    <col min="1" max="2" width="15.625" style="3" customWidth="1"/>
    <col min="3" max="11" width="15.625" style="4" customWidth="1"/>
    <col min="12" max="12" width="15.125" style="4" customWidth="1"/>
    <col min="13" max="16384" width="9" style="3"/>
  </cols>
  <sheetData>
    <row r="1" spans="1:12" ht="35.1" customHeight="1" thickBot="1" x14ac:dyDescent="0.3">
      <c r="A1" s="49" t="s">
        <v>56</v>
      </c>
      <c r="B1" s="48"/>
      <c r="C1" s="7"/>
    </row>
    <row r="2" spans="1:12" ht="20.100000000000001" customHeight="1" thickTop="1" x14ac:dyDescent="0.25"/>
    <row r="3" spans="1:12" ht="15" customHeight="1" x14ac:dyDescent="0.25"/>
    <row r="4" spans="1:12" s="8" customFormat="1" ht="66.75" customHeight="1" x14ac:dyDescent="0.25">
      <c r="A4" s="60" t="s">
        <v>57</v>
      </c>
      <c r="B4" s="61"/>
      <c r="C4" s="61"/>
      <c r="D4" s="61"/>
      <c r="E4" s="61"/>
      <c r="F4" s="61"/>
      <c r="G4" s="61"/>
      <c r="H4" s="62"/>
      <c r="I4" s="7"/>
      <c r="J4" s="7"/>
      <c r="K4" s="7"/>
      <c r="L4" s="7"/>
    </row>
    <row r="5" spans="1:12" ht="15" customHeight="1" x14ac:dyDescent="0.25"/>
    <row r="6" spans="1:12" ht="35.1" customHeight="1" x14ac:dyDescent="0.25">
      <c r="A6" s="27" t="s">
        <v>0</v>
      </c>
      <c r="B6" s="27" t="s">
        <v>36</v>
      </c>
      <c r="C6" s="28" t="s">
        <v>39</v>
      </c>
      <c r="D6" s="28" t="s">
        <v>40</v>
      </c>
      <c r="E6" s="27" t="s">
        <v>0</v>
      </c>
      <c r="F6" s="27" t="s">
        <v>36</v>
      </c>
      <c r="G6" s="28" t="s">
        <v>39</v>
      </c>
      <c r="H6" s="29" t="s">
        <v>40</v>
      </c>
    </row>
    <row r="7" spans="1:12" ht="39.950000000000003" customHeight="1" x14ac:dyDescent="0.25">
      <c r="A7" s="30" t="s">
        <v>1</v>
      </c>
      <c r="B7" s="31" t="s">
        <v>2</v>
      </c>
      <c r="C7" s="32"/>
      <c r="D7" s="32">
        <f>C7*0.43</f>
        <v>0</v>
      </c>
      <c r="E7" s="30" t="s">
        <v>11</v>
      </c>
      <c r="F7" s="31" t="s">
        <v>12</v>
      </c>
      <c r="G7" s="32"/>
      <c r="H7" s="32">
        <f>G7*0.24</f>
        <v>0</v>
      </c>
    </row>
    <row r="8" spans="1:12" ht="39.950000000000003" customHeight="1" x14ac:dyDescent="0.25">
      <c r="A8" s="30" t="s">
        <v>3</v>
      </c>
      <c r="B8" s="31" t="s">
        <v>4</v>
      </c>
      <c r="C8" s="32"/>
      <c r="D8" s="32">
        <f>C8*0.621</f>
        <v>0</v>
      </c>
      <c r="E8" s="30" t="s">
        <v>13</v>
      </c>
      <c r="F8" s="31" t="s">
        <v>14</v>
      </c>
      <c r="G8" s="32"/>
      <c r="H8" s="32">
        <f>G8*0.04</f>
        <v>0</v>
      </c>
    </row>
    <row r="9" spans="1:12" ht="39.950000000000003" customHeight="1" x14ac:dyDescent="0.25">
      <c r="A9" s="30" t="s">
        <v>5</v>
      </c>
      <c r="B9" s="31" t="s">
        <v>6</v>
      </c>
      <c r="C9" s="32"/>
      <c r="D9" s="32">
        <f>C9*0.25</f>
        <v>0</v>
      </c>
      <c r="E9" s="30" t="s">
        <v>15</v>
      </c>
      <c r="F9" s="31" t="s">
        <v>16</v>
      </c>
      <c r="G9" s="32"/>
      <c r="H9" s="32">
        <f>G9*0.096</f>
        <v>0</v>
      </c>
    </row>
    <row r="10" spans="1:12" ht="39.950000000000003" customHeight="1" x14ac:dyDescent="0.25">
      <c r="A10" s="30" t="s">
        <v>7</v>
      </c>
      <c r="B10" s="31" t="s">
        <v>8</v>
      </c>
      <c r="C10" s="32"/>
      <c r="D10" s="32">
        <f>C10*18.27</f>
        <v>0</v>
      </c>
      <c r="E10" s="30" t="s">
        <v>17</v>
      </c>
      <c r="F10" s="31" t="s">
        <v>18</v>
      </c>
      <c r="G10" s="32"/>
      <c r="H10" s="32">
        <f>G10*3.2</f>
        <v>0</v>
      </c>
    </row>
    <row r="11" spans="1:12" ht="39.950000000000003" customHeight="1" thickBot="1" x14ac:dyDescent="0.3">
      <c r="A11" s="33" t="s">
        <v>9</v>
      </c>
      <c r="B11" s="34" t="s">
        <v>10</v>
      </c>
      <c r="C11" s="35"/>
      <c r="D11" s="35">
        <f>C11*0.093</f>
        <v>0</v>
      </c>
      <c r="E11" s="36" t="s">
        <v>19</v>
      </c>
      <c r="F11" s="34" t="s">
        <v>14</v>
      </c>
      <c r="G11" s="35"/>
      <c r="H11" s="35">
        <f>G11*0.04</f>
        <v>0</v>
      </c>
    </row>
    <row r="12" spans="1:12" ht="35.1" customHeight="1" thickBot="1" x14ac:dyDescent="0.3">
      <c r="A12" s="65" t="s">
        <v>29</v>
      </c>
      <c r="B12" s="66"/>
      <c r="C12" s="10">
        <f>D7+D8+D10+D9+D11+H7+H8+H10+H9+H11</f>
        <v>0</v>
      </c>
      <c r="D12" s="10" t="s">
        <v>30</v>
      </c>
      <c r="E12" s="66" t="s">
        <v>27</v>
      </c>
      <c r="F12" s="66"/>
      <c r="G12" s="10">
        <f>C12*7</f>
        <v>0</v>
      </c>
      <c r="H12" s="11" t="s">
        <v>28</v>
      </c>
    </row>
    <row r="13" spans="1:12" ht="35.1" customHeight="1" x14ac:dyDescent="0.25">
      <c r="A13" s="1"/>
      <c r="B13" s="1"/>
      <c r="C13" s="1"/>
      <c r="D13" s="1"/>
      <c r="E13" s="1"/>
      <c r="F13" s="1"/>
      <c r="G13" s="1"/>
    </row>
    <row r="14" spans="1:12" s="5" customFormat="1" ht="85.5" customHeight="1" x14ac:dyDescent="0.25">
      <c r="A14" s="68" t="s">
        <v>47</v>
      </c>
      <c r="B14" s="69"/>
      <c r="C14" s="69"/>
      <c r="D14" s="69"/>
      <c r="E14" s="69"/>
      <c r="F14" s="69"/>
      <c r="G14" s="69"/>
      <c r="H14" s="69"/>
      <c r="I14" s="69"/>
      <c r="J14" s="69"/>
      <c r="K14" s="70"/>
      <c r="L14" s="13"/>
    </row>
    <row r="15" spans="1:12" s="2" customFormat="1" ht="15" customHeight="1" thickBot="1" x14ac:dyDescent="0.3"/>
    <row r="16" spans="1:12" ht="35.1" customHeight="1" x14ac:dyDescent="0.25">
      <c r="A16" s="37" t="s">
        <v>0</v>
      </c>
      <c r="B16" s="38" t="s">
        <v>36</v>
      </c>
      <c r="C16" s="39" t="s">
        <v>37</v>
      </c>
      <c r="D16" s="39" t="s">
        <v>20</v>
      </c>
      <c r="E16" s="39" t="s">
        <v>21</v>
      </c>
      <c r="F16" s="39" t="s">
        <v>22</v>
      </c>
      <c r="G16" s="39" t="s">
        <v>23</v>
      </c>
      <c r="H16" s="39" t="s">
        <v>24</v>
      </c>
      <c r="I16" s="39" t="s">
        <v>38</v>
      </c>
      <c r="J16" s="39" t="s">
        <v>39</v>
      </c>
      <c r="K16" s="40" t="s">
        <v>49</v>
      </c>
    </row>
    <row r="17" spans="1:12" ht="39.950000000000003" customHeight="1" x14ac:dyDescent="0.25">
      <c r="A17" s="41" t="s">
        <v>1</v>
      </c>
      <c r="B17" s="31" t="s">
        <v>2</v>
      </c>
      <c r="C17" s="42"/>
      <c r="D17" s="42"/>
      <c r="E17" s="42"/>
      <c r="F17" s="42"/>
      <c r="G17" s="42"/>
      <c r="H17" s="42"/>
      <c r="I17" s="42"/>
      <c r="J17" s="42">
        <f>SUM(C17:I17)</f>
        <v>0</v>
      </c>
      <c r="K17" s="43">
        <f>J17*0.43</f>
        <v>0</v>
      </c>
    </row>
    <row r="18" spans="1:12" ht="39.950000000000003" customHeight="1" x14ac:dyDescent="0.25">
      <c r="A18" s="41" t="s">
        <v>3</v>
      </c>
      <c r="B18" s="31" t="s">
        <v>4</v>
      </c>
      <c r="C18" s="31"/>
      <c r="D18" s="31"/>
      <c r="E18" s="31"/>
      <c r="F18" s="31"/>
      <c r="G18" s="31"/>
      <c r="H18" s="31"/>
      <c r="I18" s="31"/>
      <c r="J18" s="42">
        <f t="shared" ref="J18:J26" si="0">SUM(C18:I18)</f>
        <v>0</v>
      </c>
      <c r="K18" s="44">
        <f>J18*0.621</f>
        <v>0</v>
      </c>
    </row>
    <row r="19" spans="1:12" ht="39.950000000000003" customHeight="1" x14ac:dyDescent="0.25">
      <c r="A19" s="41" t="s">
        <v>5</v>
      </c>
      <c r="B19" s="31" t="s">
        <v>6</v>
      </c>
      <c r="C19" s="31"/>
      <c r="D19" s="31"/>
      <c r="E19" s="31"/>
      <c r="F19" s="31"/>
      <c r="G19" s="31"/>
      <c r="H19" s="31"/>
      <c r="I19" s="31"/>
      <c r="J19" s="42">
        <f t="shared" si="0"/>
        <v>0</v>
      </c>
      <c r="K19" s="44">
        <f>J19*0.25</f>
        <v>0</v>
      </c>
    </row>
    <row r="20" spans="1:12" ht="39.950000000000003" customHeight="1" x14ac:dyDescent="0.25">
      <c r="A20" s="41" t="s">
        <v>7</v>
      </c>
      <c r="B20" s="31" t="s">
        <v>8</v>
      </c>
      <c r="C20" s="31"/>
      <c r="D20" s="31"/>
      <c r="E20" s="31"/>
      <c r="F20" s="31"/>
      <c r="G20" s="31"/>
      <c r="H20" s="31"/>
      <c r="I20" s="31"/>
      <c r="J20" s="42">
        <f t="shared" si="0"/>
        <v>0</v>
      </c>
      <c r="K20" s="44">
        <f>J20*18.27</f>
        <v>0</v>
      </c>
    </row>
    <row r="21" spans="1:12" ht="39.950000000000003" customHeight="1" x14ac:dyDescent="0.25">
      <c r="A21" s="41" t="s">
        <v>9</v>
      </c>
      <c r="B21" s="31" t="s">
        <v>10</v>
      </c>
      <c r="C21" s="31"/>
      <c r="D21" s="31"/>
      <c r="E21" s="31"/>
      <c r="F21" s="31"/>
      <c r="G21" s="31"/>
      <c r="H21" s="31"/>
      <c r="I21" s="31"/>
      <c r="J21" s="42">
        <f t="shared" si="0"/>
        <v>0</v>
      </c>
      <c r="K21" s="44">
        <f>J21*0.093</f>
        <v>0</v>
      </c>
    </row>
    <row r="22" spans="1:12" ht="39.950000000000003" customHeight="1" x14ac:dyDescent="0.25">
      <c r="A22" s="41" t="s">
        <v>11</v>
      </c>
      <c r="B22" s="31" t="s">
        <v>12</v>
      </c>
      <c r="C22" s="31"/>
      <c r="D22" s="31"/>
      <c r="E22" s="31"/>
      <c r="F22" s="31"/>
      <c r="G22" s="31"/>
      <c r="H22" s="31"/>
      <c r="I22" s="31"/>
      <c r="J22" s="42">
        <f t="shared" si="0"/>
        <v>0</v>
      </c>
      <c r="K22" s="44">
        <f>J22*0.24</f>
        <v>0</v>
      </c>
    </row>
    <row r="23" spans="1:12" ht="39.950000000000003" customHeight="1" x14ac:dyDescent="0.25">
      <c r="A23" s="41" t="s">
        <v>13</v>
      </c>
      <c r="B23" s="31" t="s">
        <v>14</v>
      </c>
      <c r="C23" s="31"/>
      <c r="D23" s="31"/>
      <c r="E23" s="31"/>
      <c r="F23" s="31"/>
      <c r="G23" s="31"/>
      <c r="H23" s="31"/>
      <c r="I23" s="31"/>
      <c r="J23" s="42">
        <f t="shared" si="0"/>
        <v>0</v>
      </c>
      <c r="K23" s="44">
        <f>J23*0.04</f>
        <v>0</v>
      </c>
    </row>
    <row r="24" spans="1:12" ht="39.950000000000003" customHeight="1" x14ac:dyDescent="0.25">
      <c r="A24" s="41" t="s">
        <v>15</v>
      </c>
      <c r="B24" s="31" t="s">
        <v>16</v>
      </c>
      <c r="C24" s="31"/>
      <c r="D24" s="31"/>
      <c r="E24" s="31"/>
      <c r="F24" s="31"/>
      <c r="G24" s="31"/>
      <c r="H24" s="31"/>
      <c r="I24" s="31"/>
      <c r="J24" s="42">
        <f t="shared" si="0"/>
        <v>0</v>
      </c>
      <c r="K24" s="44">
        <f>J24*0.096</f>
        <v>0</v>
      </c>
    </row>
    <row r="25" spans="1:12" ht="39.950000000000003" customHeight="1" x14ac:dyDescent="0.25">
      <c r="A25" s="41" t="s">
        <v>17</v>
      </c>
      <c r="B25" s="31" t="s">
        <v>18</v>
      </c>
      <c r="C25" s="31"/>
      <c r="D25" s="31"/>
      <c r="E25" s="31"/>
      <c r="F25" s="31"/>
      <c r="G25" s="31"/>
      <c r="H25" s="31"/>
      <c r="I25" s="31"/>
      <c r="J25" s="42">
        <f t="shared" si="0"/>
        <v>0</v>
      </c>
      <c r="K25" s="44">
        <f>J25*3.2</f>
        <v>0</v>
      </c>
    </row>
    <row r="26" spans="1:12" ht="39.950000000000003" customHeight="1" x14ac:dyDescent="0.25">
      <c r="A26" s="45" t="s">
        <v>19</v>
      </c>
      <c r="B26" s="31" t="s">
        <v>14</v>
      </c>
      <c r="C26" s="31"/>
      <c r="D26" s="31"/>
      <c r="E26" s="31"/>
      <c r="F26" s="31"/>
      <c r="G26" s="31"/>
      <c r="H26" s="31"/>
      <c r="I26" s="31"/>
      <c r="J26" s="42">
        <f t="shared" si="0"/>
        <v>0</v>
      </c>
      <c r="K26" s="44">
        <f>J26*0.04</f>
        <v>0</v>
      </c>
    </row>
    <row r="27" spans="1:12" ht="35.1" customHeight="1" thickBot="1" x14ac:dyDescent="0.3">
      <c r="A27" s="63" t="s">
        <v>25</v>
      </c>
      <c r="B27" s="64"/>
      <c r="C27" s="64"/>
      <c r="D27" s="64"/>
      <c r="E27" s="64"/>
      <c r="F27" s="64"/>
      <c r="G27" s="64"/>
      <c r="H27" s="64"/>
      <c r="I27" s="64"/>
      <c r="J27" s="64"/>
      <c r="K27" s="15">
        <f>SUM(K17:K26)</f>
        <v>0</v>
      </c>
      <c r="L27" s="6"/>
    </row>
    <row r="29" spans="1:12" ht="35.1" customHeight="1" x14ac:dyDescent="0.25">
      <c r="A29" s="14" t="s">
        <v>35</v>
      </c>
    </row>
    <row r="30" spans="1:12" ht="39.950000000000003" customHeight="1" thickBot="1" x14ac:dyDescent="0.3">
      <c r="A30" s="12"/>
      <c r="B30" s="67" t="s">
        <v>27</v>
      </c>
      <c r="C30" s="67"/>
      <c r="D30" s="46">
        <f>G12</f>
        <v>0</v>
      </c>
      <c r="E30" s="12" t="s">
        <v>26</v>
      </c>
      <c r="F30" s="9" t="s">
        <v>32</v>
      </c>
      <c r="G30" s="12" t="s">
        <v>31</v>
      </c>
      <c r="H30" s="46">
        <f>K27</f>
        <v>0</v>
      </c>
      <c r="I30" s="12" t="s">
        <v>26</v>
      </c>
      <c r="J30" s="12"/>
      <c r="K30" s="12"/>
    </row>
    <row r="31" spans="1:12" ht="39.950000000000003" customHeight="1" thickTop="1" thickBot="1" x14ac:dyDescent="0.3">
      <c r="A31" s="12"/>
      <c r="B31" s="12"/>
      <c r="C31" s="12"/>
      <c r="D31" s="59" t="s">
        <v>33</v>
      </c>
      <c r="E31" s="59"/>
      <c r="F31" s="47">
        <f>D30-H30</f>
        <v>0</v>
      </c>
      <c r="G31" s="58" t="s">
        <v>34</v>
      </c>
      <c r="H31" s="58"/>
      <c r="I31" s="12"/>
      <c r="J31" s="12"/>
      <c r="K31" s="12"/>
    </row>
  </sheetData>
  <mergeCells count="8">
    <mergeCell ref="D31:E31"/>
    <mergeCell ref="G31:H31"/>
    <mergeCell ref="A4:H4"/>
    <mergeCell ref="A12:B12"/>
    <mergeCell ref="E12:F12"/>
    <mergeCell ref="A14:K14"/>
    <mergeCell ref="A27:J27"/>
    <mergeCell ref="B30:C30"/>
  </mergeCells>
  <phoneticPr fontId="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2" zoomScale="90" zoomScaleNormal="90" workbookViewId="0">
      <selection activeCell="F34" sqref="F34"/>
    </sheetView>
  </sheetViews>
  <sheetFormatPr defaultRowHeight="15.75" x14ac:dyDescent="0.25"/>
  <cols>
    <col min="1" max="2" width="15.625" style="3" customWidth="1"/>
    <col min="3" max="11" width="15.625" style="4" customWidth="1"/>
    <col min="12" max="12" width="15.125" style="4" customWidth="1"/>
    <col min="13" max="16384" width="9" style="3"/>
  </cols>
  <sheetData>
    <row r="1" spans="1:12" ht="35.1" customHeight="1" thickBot="1" x14ac:dyDescent="0.3">
      <c r="A1" s="49" t="s">
        <v>56</v>
      </c>
      <c r="B1" s="48"/>
      <c r="C1" s="7"/>
    </row>
    <row r="2" spans="1:12" ht="20.100000000000001" customHeight="1" thickTop="1" x14ac:dyDescent="0.25"/>
    <row r="3" spans="1:12" ht="15" customHeight="1" x14ac:dyDescent="0.25"/>
    <row r="4" spans="1:12" s="8" customFormat="1" ht="66.75" customHeight="1" x14ac:dyDescent="0.25">
      <c r="A4" s="60" t="s">
        <v>57</v>
      </c>
      <c r="B4" s="61"/>
      <c r="C4" s="61"/>
      <c r="D4" s="61"/>
      <c r="E4" s="61"/>
      <c r="F4" s="61"/>
      <c r="G4" s="61"/>
      <c r="H4" s="62"/>
      <c r="I4" s="7"/>
      <c r="J4" s="7"/>
      <c r="K4" s="7"/>
      <c r="L4" s="7"/>
    </row>
    <row r="5" spans="1:12" ht="15" customHeight="1" x14ac:dyDescent="0.25"/>
    <row r="6" spans="1:12" ht="35.1" customHeight="1" x14ac:dyDescent="0.25">
      <c r="A6" s="27" t="s">
        <v>0</v>
      </c>
      <c r="B6" s="27" t="s">
        <v>36</v>
      </c>
      <c r="C6" s="28" t="s">
        <v>39</v>
      </c>
      <c r="D6" s="28" t="s">
        <v>40</v>
      </c>
      <c r="E6" s="27" t="s">
        <v>0</v>
      </c>
      <c r="F6" s="27" t="s">
        <v>36</v>
      </c>
      <c r="G6" s="28" t="s">
        <v>39</v>
      </c>
      <c r="H6" s="29" t="s">
        <v>40</v>
      </c>
    </row>
    <row r="7" spans="1:12" ht="39.950000000000003" customHeight="1" x14ac:dyDescent="0.25">
      <c r="A7" s="30" t="s">
        <v>1</v>
      </c>
      <c r="B7" s="31" t="s">
        <v>2</v>
      </c>
      <c r="C7" s="32"/>
      <c r="D7" s="32">
        <f>C7*0.43</f>
        <v>0</v>
      </c>
      <c r="E7" s="30" t="s">
        <v>11</v>
      </c>
      <c r="F7" s="31" t="s">
        <v>12</v>
      </c>
      <c r="G7" s="32"/>
      <c r="H7" s="32">
        <f>G7*0.24</f>
        <v>0</v>
      </c>
    </row>
    <row r="8" spans="1:12" ht="39.950000000000003" customHeight="1" x14ac:dyDescent="0.25">
      <c r="A8" s="30" t="s">
        <v>3</v>
      </c>
      <c r="B8" s="31" t="s">
        <v>4</v>
      </c>
      <c r="C8" s="32"/>
      <c r="D8" s="32">
        <f>C8*0.621</f>
        <v>0</v>
      </c>
      <c r="E8" s="30" t="s">
        <v>13</v>
      </c>
      <c r="F8" s="31" t="s">
        <v>14</v>
      </c>
      <c r="G8" s="32"/>
      <c r="H8" s="32">
        <f>G8*0.04</f>
        <v>0</v>
      </c>
    </row>
    <row r="9" spans="1:12" ht="39.950000000000003" customHeight="1" x14ac:dyDescent="0.25">
      <c r="A9" s="30" t="s">
        <v>5</v>
      </c>
      <c r="B9" s="31" t="s">
        <v>6</v>
      </c>
      <c r="C9" s="32"/>
      <c r="D9" s="32">
        <f>C9*0.25</f>
        <v>0</v>
      </c>
      <c r="E9" s="30" t="s">
        <v>15</v>
      </c>
      <c r="F9" s="31" t="s">
        <v>16</v>
      </c>
      <c r="G9" s="32"/>
      <c r="H9" s="32">
        <f>G9*0.096</f>
        <v>0</v>
      </c>
    </row>
    <row r="10" spans="1:12" ht="39.950000000000003" customHeight="1" x14ac:dyDescent="0.25">
      <c r="A10" s="30" t="s">
        <v>7</v>
      </c>
      <c r="B10" s="31" t="s">
        <v>8</v>
      </c>
      <c r="C10" s="32"/>
      <c r="D10" s="32">
        <f>C10*18.27</f>
        <v>0</v>
      </c>
      <c r="E10" s="30" t="s">
        <v>17</v>
      </c>
      <c r="F10" s="31" t="s">
        <v>18</v>
      </c>
      <c r="G10" s="32"/>
      <c r="H10" s="32">
        <f>G10*3.2</f>
        <v>0</v>
      </c>
    </row>
    <row r="11" spans="1:12" ht="39.950000000000003" customHeight="1" thickBot="1" x14ac:dyDescent="0.3">
      <c r="A11" s="33" t="s">
        <v>9</v>
      </c>
      <c r="B11" s="34" t="s">
        <v>10</v>
      </c>
      <c r="C11" s="35"/>
      <c r="D11" s="35">
        <f>C11*0.093</f>
        <v>0</v>
      </c>
      <c r="E11" s="36" t="s">
        <v>19</v>
      </c>
      <c r="F11" s="34" t="s">
        <v>14</v>
      </c>
      <c r="G11" s="35"/>
      <c r="H11" s="35">
        <f>G11*0.04</f>
        <v>0</v>
      </c>
    </row>
    <row r="12" spans="1:12" ht="35.1" customHeight="1" thickBot="1" x14ac:dyDescent="0.3">
      <c r="A12" s="65" t="s">
        <v>29</v>
      </c>
      <c r="B12" s="66"/>
      <c r="C12" s="10">
        <f>D7+D8+D10+D9+D11+H7+H8+H10+H9+H11</f>
        <v>0</v>
      </c>
      <c r="D12" s="10" t="s">
        <v>30</v>
      </c>
      <c r="E12" s="66" t="s">
        <v>27</v>
      </c>
      <c r="F12" s="66"/>
      <c r="G12" s="10">
        <f>C12*7</f>
        <v>0</v>
      </c>
      <c r="H12" s="11" t="s">
        <v>28</v>
      </c>
    </row>
    <row r="13" spans="1:12" ht="35.1" customHeight="1" x14ac:dyDescent="0.25">
      <c r="A13" s="1"/>
      <c r="B13" s="1"/>
      <c r="C13" s="1"/>
      <c r="D13" s="1"/>
      <c r="E13" s="1"/>
      <c r="F13" s="1"/>
      <c r="G13" s="1"/>
    </row>
    <row r="14" spans="1:12" s="5" customFormat="1" ht="85.5" customHeight="1" x14ac:dyDescent="0.25">
      <c r="A14" s="68" t="s">
        <v>47</v>
      </c>
      <c r="B14" s="69"/>
      <c r="C14" s="69"/>
      <c r="D14" s="69"/>
      <c r="E14" s="69"/>
      <c r="F14" s="69"/>
      <c r="G14" s="69"/>
      <c r="H14" s="69"/>
      <c r="I14" s="69"/>
      <c r="J14" s="69"/>
      <c r="K14" s="70"/>
      <c r="L14" s="13"/>
    </row>
    <row r="15" spans="1:12" s="2" customFormat="1" ht="15" customHeight="1" thickBot="1" x14ac:dyDescent="0.3"/>
    <row r="16" spans="1:12" ht="35.1" customHeight="1" x14ac:dyDescent="0.25">
      <c r="A16" s="37" t="s">
        <v>0</v>
      </c>
      <c r="B16" s="38" t="s">
        <v>36</v>
      </c>
      <c r="C16" s="39" t="s">
        <v>37</v>
      </c>
      <c r="D16" s="39" t="s">
        <v>20</v>
      </c>
      <c r="E16" s="39" t="s">
        <v>21</v>
      </c>
      <c r="F16" s="39" t="s">
        <v>22</v>
      </c>
      <c r="G16" s="39" t="s">
        <v>23</v>
      </c>
      <c r="H16" s="39" t="s">
        <v>24</v>
      </c>
      <c r="I16" s="39" t="s">
        <v>38</v>
      </c>
      <c r="J16" s="39" t="s">
        <v>39</v>
      </c>
      <c r="K16" s="40" t="s">
        <v>49</v>
      </c>
    </row>
    <row r="17" spans="1:12" ht="39.950000000000003" customHeight="1" x14ac:dyDescent="0.25">
      <c r="A17" s="41" t="s">
        <v>1</v>
      </c>
      <c r="B17" s="31" t="s">
        <v>2</v>
      </c>
      <c r="C17" s="42"/>
      <c r="D17" s="42"/>
      <c r="E17" s="42"/>
      <c r="F17" s="42"/>
      <c r="G17" s="42"/>
      <c r="H17" s="42"/>
      <c r="I17" s="42"/>
      <c r="J17" s="42">
        <f>SUM(C17:I17)</f>
        <v>0</v>
      </c>
      <c r="K17" s="43">
        <f>J17*0.43</f>
        <v>0</v>
      </c>
    </row>
    <row r="18" spans="1:12" ht="39.950000000000003" customHeight="1" x14ac:dyDescent="0.25">
      <c r="A18" s="41" t="s">
        <v>3</v>
      </c>
      <c r="B18" s="31" t="s">
        <v>4</v>
      </c>
      <c r="C18" s="31"/>
      <c r="D18" s="31"/>
      <c r="E18" s="31"/>
      <c r="F18" s="31"/>
      <c r="G18" s="31"/>
      <c r="H18" s="31"/>
      <c r="I18" s="31"/>
      <c r="J18" s="42">
        <f t="shared" ref="J18:J26" si="0">SUM(C18:I18)</f>
        <v>0</v>
      </c>
      <c r="K18" s="44">
        <f>J18*0.621</f>
        <v>0</v>
      </c>
    </row>
    <row r="19" spans="1:12" ht="39.950000000000003" customHeight="1" x14ac:dyDescent="0.25">
      <c r="A19" s="41" t="s">
        <v>5</v>
      </c>
      <c r="B19" s="31" t="s">
        <v>6</v>
      </c>
      <c r="C19" s="31"/>
      <c r="D19" s="31"/>
      <c r="E19" s="31"/>
      <c r="F19" s="31"/>
      <c r="G19" s="31"/>
      <c r="H19" s="31"/>
      <c r="I19" s="31"/>
      <c r="J19" s="42">
        <f t="shared" si="0"/>
        <v>0</v>
      </c>
      <c r="K19" s="44">
        <f>J19*0.25</f>
        <v>0</v>
      </c>
    </row>
    <row r="20" spans="1:12" ht="39.950000000000003" customHeight="1" x14ac:dyDescent="0.25">
      <c r="A20" s="41" t="s">
        <v>7</v>
      </c>
      <c r="B20" s="31" t="s">
        <v>8</v>
      </c>
      <c r="C20" s="31"/>
      <c r="D20" s="31"/>
      <c r="E20" s="31"/>
      <c r="F20" s="31"/>
      <c r="G20" s="31"/>
      <c r="H20" s="31"/>
      <c r="I20" s="31"/>
      <c r="J20" s="42">
        <f t="shared" si="0"/>
        <v>0</v>
      </c>
      <c r="K20" s="44">
        <f>J20*18.27</f>
        <v>0</v>
      </c>
    </row>
    <row r="21" spans="1:12" ht="39.950000000000003" customHeight="1" x14ac:dyDescent="0.25">
      <c r="A21" s="41" t="s">
        <v>9</v>
      </c>
      <c r="B21" s="31" t="s">
        <v>10</v>
      </c>
      <c r="C21" s="31"/>
      <c r="D21" s="31"/>
      <c r="E21" s="31"/>
      <c r="F21" s="31"/>
      <c r="G21" s="31"/>
      <c r="H21" s="31"/>
      <c r="I21" s="31"/>
      <c r="J21" s="42">
        <f t="shared" si="0"/>
        <v>0</v>
      </c>
      <c r="K21" s="44">
        <f>J21*0.093</f>
        <v>0</v>
      </c>
    </row>
    <row r="22" spans="1:12" ht="39.950000000000003" customHeight="1" x14ac:dyDescent="0.25">
      <c r="A22" s="41" t="s">
        <v>11</v>
      </c>
      <c r="B22" s="31" t="s">
        <v>12</v>
      </c>
      <c r="C22" s="31"/>
      <c r="D22" s="31"/>
      <c r="E22" s="31"/>
      <c r="F22" s="31"/>
      <c r="G22" s="31"/>
      <c r="H22" s="31"/>
      <c r="I22" s="31"/>
      <c r="J22" s="42">
        <f t="shared" si="0"/>
        <v>0</v>
      </c>
      <c r="K22" s="44">
        <f>J22*0.24</f>
        <v>0</v>
      </c>
    </row>
    <row r="23" spans="1:12" ht="39.950000000000003" customHeight="1" x14ac:dyDescent="0.25">
      <c r="A23" s="41" t="s">
        <v>13</v>
      </c>
      <c r="B23" s="31" t="s">
        <v>14</v>
      </c>
      <c r="C23" s="31"/>
      <c r="D23" s="31"/>
      <c r="E23" s="31"/>
      <c r="F23" s="31"/>
      <c r="G23" s="31"/>
      <c r="H23" s="31"/>
      <c r="I23" s="31"/>
      <c r="J23" s="42">
        <f t="shared" si="0"/>
        <v>0</v>
      </c>
      <c r="K23" s="44">
        <f>J23*0.04</f>
        <v>0</v>
      </c>
    </row>
    <row r="24" spans="1:12" ht="39.950000000000003" customHeight="1" x14ac:dyDescent="0.25">
      <c r="A24" s="41" t="s">
        <v>15</v>
      </c>
      <c r="B24" s="31" t="s">
        <v>16</v>
      </c>
      <c r="C24" s="31"/>
      <c r="D24" s="31"/>
      <c r="E24" s="31"/>
      <c r="F24" s="31"/>
      <c r="G24" s="31"/>
      <c r="H24" s="31"/>
      <c r="I24" s="31"/>
      <c r="J24" s="42">
        <f t="shared" si="0"/>
        <v>0</v>
      </c>
      <c r="K24" s="44">
        <f>J24*0.096</f>
        <v>0</v>
      </c>
    </row>
    <row r="25" spans="1:12" ht="39.950000000000003" customHeight="1" x14ac:dyDescent="0.25">
      <c r="A25" s="41" t="s">
        <v>17</v>
      </c>
      <c r="B25" s="31" t="s">
        <v>18</v>
      </c>
      <c r="C25" s="31"/>
      <c r="D25" s="31"/>
      <c r="E25" s="31"/>
      <c r="F25" s="31"/>
      <c r="G25" s="31"/>
      <c r="H25" s="31"/>
      <c r="I25" s="31"/>
      <c r="J25" s="42">
        <f t="shared" si="0"/>
        <v>0</v>
      </c>
      <c r="K25" s="44">
        <f>J25*3.2</f>
        <v>0</v>
      </c>
    </row>
    <row r="26" spans="1:12" ht="39.950000000000003" customHeight="1" x14ac:dyDescent="0.25">
      <c r="A26" s="45" t="s">
        <v>19</v>
      </c>
      <c r="B26" s="31" t="s">
        <v>14</v>
      </c>
      <c r="C26" s="31"/>
      <c r="D26" s="31"/>
      <c r="E26" s="31"/>
      <c r="F26" s="31"/>
      <c r="G26" s="31"/>
      <c r="H26" s="31"/>
      <c r="I26" s="31"/>
      <c r="J26" s="42">
        <f t="shared" si="0"/>
        <v>0</v>
      </c>
      <c r="K26" s="44">
        <f>J26*0.04</f>
        <v>0</v>
      </c>
    </row>
    <row r="27" spans="1:12" ht="35.1" customHeight="1" thickBot="1" x14ac:dyDescent="0.3">
      <c r="A27" s="63" t="s">
        <v>25</v>
      </c>
      <c r="B27" s="64"/>
      <c r="C27" s="64"/>
      <c r="D27" s="64"/>
      <c r="E27" s="64"/>
      <c r="F27" s="64"/>
      <c r="G27" s="64"/>
      <c r="H27" s="64"/>
      <c r="I27" s="64"/>
      <c r="J27" s="64"/>
      <c r="K27" s="15">
        <f>SUM(K17:K26)</f>
        <v>0</v>
      </c>
      <c r="L27" s="6"/>
    </row>
    <row r="29" spans="1:12" ht="35.1" customHeight="1" x14ac:dyDescent="0.25">
      <c r="A29" s="14" t="s">
        <v>35</v>
      </c>
    </row>
    <row r="30" spans="1:12" ht="39.950000000000003" customHeight="1" thickBot="1" x14ac:dyDescent="0.3">
      <c r="A30" s="12"/>
      <c r="B30" s="67" t="s">
        <v>27</v>
      </c>
      <c r="C30" s="67"/>
      <c r="D30" s="46">
        <f>G12</f>
        <v>0</v>
      </c>
      <c r="E30" s="12" t="s">
        <v>26</v>
      </c>
      <c r="F30" s="9" t="s">
        <v>32</v>
      </c>
      <c r="G30" s="12" t="s">
        <v>31</v>
      </c>
      <c r="H30" s="46">
        <f>K27</f>
        <v>0</v>
      </c>
      <c r="I30" s="12" t="s">
        <v>26</v>
      </c>
      <c r="J30" s="12"/>
      <c r="K30" s="12"/>
    </row>
    <row r="31" spans="1:12" ht="39.950000000000003" customHeight="1" thickTop="1" thickBot="1" x14ac:dyDescent="0.3">
      <c r="A31" s="12"/>
      <c r="B31" s="12"/>
      <c r="C31" s="12"/>
      <c r="D31" s="59" t="s">
        <v>33</v>
      </c>
      <c r="E31" s="59"/>
      <c r="F31" s="47">
        <f>D30-H30</f>
        <v>0</v>
      </c>
      <c r="G31" s="58" t="s">
        <v>34</v>
      </c>
      <c r="H31" s="58"/>
      <c r="I31" s="12"/>
      <c r="J31" s="12"/>
      <c r="K31" s="12"/>
    </row>
  </sheetData>
  <mergeCells count="8">
    <mergeCell ref="D31:E31"/>
    <mergeCell ref="G31:H31"/>
    <mergeCell ref="A4:H4"/>
    <mergeCell ref="A12:B12"/>
    <mergeCell ref="E12:F12"/>
    <mergeCell ref="A14:K14"/>
    <mergeCell ref="A27:J27"/>
    <mergeCell ref="B30:C30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統計表使用步驟</vt:lpstr>
      <vt:lpstr>挑戰者_1</vt:lpstr>
      <vt:lpstr>挑戰者_2</vt:lpstr>
      <vt:lpstr>挑戰者_3</vt:lpstr>
      <vt:lpstr>挑戰者_4</vt:lpstr>
      <vt:lpstr>挑戰者_5)</vt:lpstr>
      <vt:lpstr>挑戰者_6</vt:lpstr>
      <vt:lpstr>挑戰者_7</vt:lpstr>
      <vt:lpstr>挑戰者_8</vt:lpstr>
      <vt:lpstr>挑戰者_9</vt:lpstr>
      <vt:lpstr>挑戰者_10</vt:lpstr>
      <vt:lpstr>挑戰結果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張景羽</dc:creator>
  <cp:lastModifiedBy>5A88</cp:lastModifiedBy>
  <dcterms:created xsi:type="dcterms:W3CDTF">2020-03-02T08:02:55Z</dcterms:created>
  <dcterms:modified xsi:type="dcterms:W3CDTF">2021-10-21T02:07:53Z</dcterms:modified>
</cp:coreProperties>
</file>