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輔導室\109學年度輔導室\109學年生涯\輔導訪視\一.行政措施與組織發展\"/>
    </mc:Choice>
  </mc:AlternateContent>
  <bookViews>
    <workbookView xWindow="1860" yWindow="0" windowWidth="16380" windowHeight="8190" tabRatio="991"/>
  </bookViews>
  <sheets>
    <sheet name="概算表" sheetId="1" r:id="rId1"/>
  </sheets>
  <definedNames>
    <definedName name="_xlnm.Print_Area" localSheetId="0">概算表!$A$1:$I$17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H18" i="1"/>
  <c r="A6" i="1" l="1"/>
  <c r="F17" i="1" l="1"/>
  <c r="F16" i="1"/>
  <c r="F15" i="1"/>
  <c r="F14" i="1"/>
  <c r="F13" i="1"/>
  <c r="F11" i="1"/>
  <c r="F10" i="1"/>
  <c r="F9" i="1"/>
  <c r="B5" i="1"/>
  <c r="E12" i="1" l="1"/>
  <c r="F12" i="1" s="1"/>
</calcChain>
</file>

<file path=xl/sharedStrings.xml><?xml version="1.0" encoding="utf-8"?>
<sst xmlns="http://schemas.openxmlformats.org/spreadsheetml/2006/main" count="329" uniqueCount="326">
  <si>
    <t>編號：</t>
  </si>
  <si>
    <t>計畫名稱：</t>
  </si>
  <si>
    <t>編製日期：</t>
  </si>
  <si>
    <t>計畫經費明細</t>
  </si>
  <si>
    <t>用途別科目</t>
  </si>
  <si>
    <t>單位</t>
  </si>
  <si>
    <t>數量</t>
  </si>
  <si>
    <t>單價</t>
  </si>
  <si>
    <t>預算數</t>
  </si>
  <si>
    <t>說明</t>
  </si>
  <si>
    <t>人</t>
  </si>
  <si>
    <r>
      <rPr>
        <sz val="12"/>
        <color rgb="FF000000"/>
        <rFont val="標楷體"/>
        <family val="4"/>
        <charset val="136"/>
      </rPr>
      <t xml:space="preserve"> 28</t>
    </r>
    <r>
      <rPr>
        <sz val="12"/>
        <color rgb="FF000000"/>
        <rFont val="標楷體"/>
        <family val="4"/>
        <charset val="136"/>
      </rPr>
      <t>專業服務費</t>
    </r>
  </si>
  <si>
    <r>
      <rPr>
        <sz val="12"/>
        <color rgb="FF000000"/>
        <rFont val="標楷體"/>
        <family val="4"/>
        <charset val="136"/>
      </rPr>
      <t>人</t>
    </r>
    <r>
      <rPr>
        <sz val="12"/>
        <color rgb="FF000000"/>
        <rFont val="標楷體"/>
        <family val="4"/>
        <charset val="136"/>
      </rPr>
      <t>*</t>
    </r>
    <r>
      <rPr>
        <sz val="12"/>
        <color rgb="FF000000"/>
        <rFont val="標楷體"/>
        <family val="4"/>
        <charset val="136"/>
      </rPr>
      <t xml:space="preserve">節
</t>
    </r>
  </si>
  <si>
    <r>
      <rPr>
        <sz val="11"/>
        <color rgb="FF000000"/>
        <rFont val="標楷體"/>
        <family val="4"/>
        <charset val="136"/>
      </rPr>
      <t>外聘講師</t>
    </r>
    <r>
      <rPr>
        <sz val="11"/>
        <color rgb="FF000000"/>
        <rFont val="標楷體"/>
        <family val="4"/>
        <charset val="136"/>
      </rPr>
      <t>(</t>
    </r>
    <r>
      <rPr>
        <sz val="11"/>
        <color rgb="FF000000"/>
        <rFont val="標楷體"/>
        <family val="4"/>
        <charset val="136"/>
      </rPr>
      <t>單價</t>
    </r>
    <r>
      <rPr>
        <sz val="11"/>
        <color rgb="FF000000"/>
        <rFont val="標楷體"/>
        <family val="4"/>
        <charset val="136"/>
      </rPr>
      <t>400</t>
    </r>
    <r>
      <rPr>
        <sz val="11"/>
        <color rgb="FF000000"/>
        <rFont val="標楷體"/>
        <family val="4"/>
        <charset val="136"/>
      </rPr>
      <t>元以下，含高級中等學校教師、家長等</t>
    </r>
    <r>
      <rPr>
        <sz val="11"/>
        <color rgb="FF000000"/>
        <rFont val="標楷體"/>
        <family val="4"/>
        <charset val="136"/>
      </rPr>
      <t>)</t>
    </r>
    <r>
      <rPr>
        <sz val="11"/>
        <color rgb="FF000000"/>
        <rFont val="標楷體"/>
        <family val="4"/>
        <charset val="136"/>
      </rPr>
      <t>進行班</t>
    </r>
    <r>
      <rPr>
        <sz val="11"/>
        <color rgb="FFFF3333"/>
        <rFont val="標楷體"/>
        <family val="4"/>
        <charset val="136"/>
      </rPr>
      <t>級</t>
    </r>
    <r>
      <rPr>
        <sz val="11"/>
        <color rgb="FF000000"/>
        <rFont val="標楷體"/>
        <family val="4"/>
        <charset val="136"/>
      </rPr>
      <t>生涯發展教育講座。</t>
    </r>
    <r>
      <rPr>
        <sz val="11"/>
        <color rgb="FF000000"/>
        <rFont val="標楷體"/>
        <family val="4"/>
        <charset val="136"/>
      </rPr>
      <t>(</t>
    </r>
    <r>
      <rPr>
        <sz val="11"/>
        <color rgb="FF000000"/>
        <rFont val="標楷體"/>
        <family val="4"/>
        <charset val="136"/>
      </rPr>
      <t>每節</t>
    </r>
    <r>
      <rPr>
        <sz val="11"/>
        <color rgb="FF000000"/>
        <rFont val="標楷體"/>
        <family val="4"/>
        <charset val="136"/>
      </rPr>
      <t>50</t>
    </r>
    <r>
      <rPr>
        <sz val="11"/>
        <color rgb="FF000000"/>
        <rFont val="標楷體"/>
        <family val="4"/>
        <charset val="136"/>
      </rPr>
      <t>分鐘，連續兩節</t>
    </r>
    <r>
      <rPr>
        <sz val="11"/>
        <color rgb="FF000000"/>
        <rFont val="標楷體"/>
        <family val="4"/>
        <charset val="136"/>
      </rPr>
      <t>90</t>
    </r>
    <r>
      <rPr>
        <sz val="11"/>
        <color rgb="FF000000"/>
        <rFont val="標楷體"/>
        <family val="4"/>
        <charset val="136"/>
      </rPr>
      <t>鐘</t>
    </r>
    <r>
      <rPr>
        <sz val="11"/>
        <color rgb="FF000000"/>
        <rFont val="標楷體"/>
        <family val="4"/>
        <charset val="136"/>
      </rPr>
      <t>)</t>
    </r>
  </si>
  <si>
    <r>
      <rPr>
        <sz val="12"/>
        <color rgb="FF000000"/>
        <rFont val="標楷體"/>
        <family val="4"/>
        <charset val="136"/>
      </rPr>
      <t>內聘講師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單價</t>
    </r>
    <r>
      <rPr>
        <sz val="12"/>
        <color rgb="FF000000"/>
        <rFont val="標楷體"/>
        <family val="4"/>
        <charset val="136"/>
      </rPr>
      <t>1000</t>
    </r>
    <r>
      <rPr>
        <sz val="12"/>
        <color rgb="FF000000"/>
        <rFont val="標楷體"/>
        <family val="4"/>
        <charset val="136"/>
      </rPr>
      <t>元以下，針對全校性或全年級或跨班級學生活動講座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family val="4"/>
        <charset val="136"/>
      </rPr>
      <t>。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每節</t>
    </r>
    <r>
      <rPr>
        <sz val="12"/>
        <color rgb="FF000000"/>
        <rFont val="標楷體"/>
        <family val="4"/>
        <charset val="136"/>
      </rPr>
      <t>50</t>
    </r>
    <r>
      <rPr>
        <sz val="12"/>
        <color rgb="FF000000"/>
        <rFont val="標楷體"/>
        <family val="4"/>
        <charset val="136"/>
      </rPr>
      <t>分鐘，連續兩節</t>
    </r>
    <r>
      <rPr>
        <sz val="12"/>
        <color rgb="FF000000"/>
        <rFont val="標楷體"/>
        <family val="4"/>
        <charset val="136"/>
      </rPr>
      <t>90</t>
    </r>
    <r>
      <rPr>
        <sz val="12"/>
        <color rgb="FF000000"/>
        <rFont val="標楷體"/>
        <family val="4"/>
        <charset val="136"/>
      </rPr>
      <t>鐘</t>
    </r>
    <r>
      <rPr>
        <sz val="12"/>
        <color rgb="FF000000"/>
        <rFont val="標楷體"/>
        <family val="4"/>
        <charset val="136"/>
      </rPr>
      <t>)</t>
    </r>
  </si>
  <si>
    <r>
      <rPr>
        <sz val="12"/>
        <color rgb="FF000000"/>
        <rFont val="標楷體"/>
        <family val="4"/>
        <charset val="136"/>
      </rPr>
      <t>外聘講師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單價</t>
    </r>
    <r>
      <rPr>
        <sz val="12"/>
        <color rgb="FF000000"/>
        <rFont val="標楷體"/>
        <family val="4"/>
        <charset val="136"/>
      </rPr>
      <t>2000</t>
    </r>
    <r>
      <rPr>
        <sz val="12"/>
        <color rgb="FF000000"/>
        <rFont val="標楷體"/>
        <family val="4"/>
        <charset val="136"/>
      </rPr>
      <t>元以下，針對全校性或全年級或跨班級學生活動講座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family val="4"/>
        <charset val="136"/>
      </rPr>
      <t>。授課時間每節為</t>
    </r>
    <r>
      <rPr>
        <sz val="12"/>
        <color rgb="FF000000"/>
        <rFont val="標楷體"/>
        <family val="4"/>
        <charset val="136"/>
      </rPr>
      <t>50</t>
    </r>
    <r>
      <rPr>
        <sz val="12"/>
        <color rgb="FF000000"/>
        <rFont val="標楷體"/>
        <family val="4"/>
        <charset val="136"/>
      </rPr>
      <t>分鐘，其連續上課兩節者為</t>
    </r>
    <r>
      <rPr>
        <sz val="12"/>
        <color rgb="FF000000"/>
        <rFont val="標楷體"/>
        <family val="4"/>
        <charset val="136"/>
      </rPr>
      <t>90</t>
    </r>
    <r>
      <rPr>
        <sz val="12"/>
        <color rgb="FF000000"/>
        <rFont val="標楷體"/>
        <family val="4"/>
        <charset val="136"/>
      </rPr>
      <t>分鐘，未滿者減半支給。</t>
    </r>
  </si>
  <si>
    <t>式</t>
  </si>
  <si>
    <r>
      <rPr>
        <sz val="12"/>
        <color rgb="FF000000"/>
        <rFont val="標楷體"/>
        <family val="4"/>
        <charset val="136"/>
      </rPr>
      <t>講師鐘點費衍生之二代健保補充保費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講師鐘點費</t>
    </r>
    <r>
      <rPr>
        <sz val="12"/>
        <color rgb="FF000000"/>
        <rFont val="標楷體"/>
        <family val="4"/>
        <charset val="136"/>
      </rPr>
      <t>*1.91%)</t>
    </r>
    <r>
      <rPr>
        <sz val="12"/>
        <color rgb="FF000000"/>
        <rFont val="標楷體"/>
        <family val="4"/>
        <charset val="136"/>
      </rPr>
      <t>。</t>
    </r>
  </si>
  <si>
    <r>
      <rPr>
        <sz val="12"/>
        <color rgb="FF000000"/>
        <rFont val="標楷體"/>
        <family val="4"/>
        <charset val="136"/>
      </rPr>
      <t xml:space="preserve"> 32</t>
    </r>
    <r>
      <rPr>
        <sz val="12"/>
        <color rgb="FF000000"/>
        <rFont val="標楷體"/>
        <family val="4"/>
        <charset val="136"/>
      </rPr>
      <t>用品消耗</t>
    </r>
  </si>
  <si>
    <r>
      <rPr>
        <sz val="11"/>
        <color rgb="FF000000"/>
        <rFont val="標楷體"/>
        <family val="4"/>
        <charset val="136"/>
      </rPr>
      <t>購買學生生涯檔案（單價</t>
    </r>
    <r>
      <rPr>
        <sz val="11"/>
        <color rgb="FF000000"/>
        <rFont val="標楷體"/>
        <family val="4"/>
        <charset val="136"/>
      </rPr>
      <t>120</t>
    </r>
    <r>
      <rPr>
        <sz val="11"/>
        <color rgb="FF000000"/>
        <rFont val="標楷體"/>
        <family val="4"/>
        <charset val="136"/>
      </rPr>
      <t>元以下）</t>
    </r>
    <r>
      <rPr>
        <sz val="11"/>
        <color rgb="FF000000"/>
        <rFont val="標楷體"/>
        <family val="4"/>
        <charset val="136"/>
      </rPr>
      <t>(</t>
    </r>
    <r>
      <rPr>
        <sz val="11"/>
        <color rgb="FF000000"/>
        <rFont val="標楷體"/>
        <family val="4"/>
        <charset val="136"/>
      </rPr>
      <t>含資料夾及內頁，以國一學生數為編列上限，學生數無條件進為至十位</t>
    </r>
    <r>
      <rPr>
        <sz val="11"/>
        <color rgb="FF000000"/>
        <rFont val="標楷體"/>
        <family val="4"/>
        <charset val="136"/>
      </rPr>
      <t>)</t>
    </r>
    <r>
      <rPr>
        <sz val="11"/>
        <color rgb="FF000000"/>
        <rFont val="標楷體"/>
        <family val="4"/>
        <charset val="136"/>
      </rPr>
      <t>。</t>
    </r>
  </si>
  <si>
    <t>場</t>
  </si>
  <si>
    <r>
      <rPr>
        <sz val="12"/>
        <color rgb="FF000000"/>
        <rFont val="標楷體"/>
        <family val="4"/>
        <charset val="136"/>
      </rPr>
      <t>場地佈置費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單價</t>
    </r>
    <r>
      <rPr>
        <sz val="12"/>
        <color rgb="FF000000"/>
        <rFont val="標楷體"/>
        <family val="4"/>
        <charset val="136"/>
      </rPr>
      <t>2000</t>
    </r>
    <r>
      <rPr>
        <sz val="12"/>
        <color rgb="FF000000"/>
        <rFont val="標楷體"/>
        <family val="4"/>
        <charset val="136"/>
      </rPr>
      <t>元以下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family val="4"/>
        <charset val="136"/>
      </rPr>
      <t>。</t>
    </r>
  </si>
  <si>
    <r>
      <rPr>
        <sz val="12"/>
        <color rgb="FF000000"/>
        <rFont val="標楷體"/>
        <family val="4"/>
        <charset val="136"/>
      </rPr>
      <t>活動材料費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單價</t>
    </r>
    <r>
      <rPr>
        <sz val="12"/>
        <color rgb="FF000000"/>
        <rFont val="標楷體"/>
        <family val="4"/>
        <charset val="136"/>
      </rPr>
      <t>200</t>
    </r>
    <r>
      <rPr>
        <sz val="12"/>
        <color rgb="FF000000"/>
        <rFont val="標楷體"/>
        <family val="4"/>
        <charset val="136"/>
      </rPr>
      <t>元以下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family val="4"/>
        <charset val="136"/>
      </rPr>
      <t>，核實報支。</t>
    </r>
  </si>
  <si>
    <r>
      <rPr>
        <sz val="12"/>
        <color rgb="FF000000"/>
        <rFont val="標楷體"/>
        <family val="4"/>
        <charset val="136"/>
      </rPr>
      <t>雜支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獎品及門票不得報支，上限為業務費扣除雜支後</t>
    </r>
    <r>
      <rPr>
        <sz val="12"/>
        <color rgb="FF000000"/>
        <rFont val="標楷體"/>
        <family val="4"/>
        <charset val="136"/>
      </rPr>
      <t>*</t>
    </r>
    <r>
      <rPr>
        <sz val="12"/>
        <color rgb="FFFF0000"/>
        <rFont val="標楷體"/>
        <family val="4"/>
        <charset val="136"/>
      </rPr>
      <t>6</t>
    </r>
    <r>
      <rPr>
        <sz val="12"/>
        <color rgb="FF000000"/>
        <rFont val="標楷體"/>
        <family val="4"/>
        <charset val="136"/>
      </rPr>
      <t>％</t>
    </r>
    <r>
      <rPr>
        <sz val="12"/>
        <color rgb="FFFF0000"/>
        <rFont val="標楷體"/>
        <family val="4"/>
        <charset val="136"/>
      </rPr>
      <t>，且不得超過總經費5%</t>
    </r>
    <r>
      <rPr>
        <sz val="12"/>
        <color rgb="FF000000"/>
        <rFont val="標楷體"/>
        <family val="4"/>
        <charset val="136"/>
      </rPr>
      <t>)</t>
    </r>
  </si>
  <si>
    <r>
      <rPr>
        <sz val="12"/>
        <color rgb="FF000000"/>
        <rFont val="標楷體"/>
        <family val="4"/>
        <charset val="136"/>
      </rPr>
      <t xml:space="preserve"> 44</t>
    </r>
    <r>
      <rPr>
        <sz val="12"/>
        <color rgb="FF000000"/>
        <rFont val="標楷體"/>
        <family val="4"/>
        <charset val="136"/>
      </rPr>
      <t>交通及運輸設備租金</t>
    </r>
  </si>
  <si>
    <r>
      <rPr>
        <sz val="12"/>
        <color rgb="FF000000"/>
        <rFont val="標楷體"/>
        <family val="4"/>
        <charset val="136"/>
      </rPr>
      <t>輛</t>
    </r>
    <r>
      <rPr>
        <sz val="12"/>
        <color rgb="FF000000"/>
        <rFont val="標楷體"/>
        <family val="4"/>
        <charset val="136"/>
      </rPr>
      <t>/</t>
    </r>
    <r>
      <rPr>
        <sz val="12"/>
        <color rgb="FF000000"/>
        <rFont val="標楷體"/>
        <family val="4"/>
        <charset val="136"/>
      </rPr>
      <t>趟</t>
    </r>
  </si>
  <si>
    <r>
      <rPr>
        <sz val="11"/>
        <color rgb="FF000000"/>
        <rFont val="標楷體"/>
        <family val="4"/>
        <charset val="136"/>
      </rPr>
      <t>運費用於市區租車或離島租船。學生及教師之往返合作學校及職場參訪產生之交通費用</t>
    </r>
    <r>
      <rPr>
        <sz val="11"/>
        <color rgb="FF000000"/>
        <rFont val="標楷體"/>
        <family val="4"/>
        <charset val="136"/>
      </rPr>
      <t>(</t>
    </r>
    <r>
      <rPr>
        <sz val="11"/>
        <color rgb="FF000000"/>
        <rFont val="標楷體"/>
        <family val="4"/>
        <charset val="136"/>
      </rPr>
      <t>含大眾運輸工具</t>
    </r>
    <r>
      <rPr>
        <sz val="11"/>
        <color rgb="FF000000"/>
        <rFont val="標楷體"/>
        <family val="4"/>
        <charset val="136"/>
      </rPr>
      <t>)</t>
    </r>
    <r>
      <rPr>
        <sz val="11"/>
        <color rgb="FF000000"/>
        <rFont val="標楷體"/>
        <family val="4"/>
        <charset val="136"/>
      </rPr>
      <t>，實報實銷。如係離島或偏遠地區，得說明後核實列支。</t>
    </r>
    <r>
      <rPr>
        <sz val="11"/>
        <color rgb="FF000000"/>
        <rFont val="標楷體"/>
        <family val="4"/>
        <charset val="136"/>
      </rPr>
      <t>(</t>
    </r>
    <r>
      <rPr>
        <sz val="11"/>
        <color rgb="FF000000"/>
        <rFont val="標楷體"/>
        <family val="4"/>
        <charset val="136"/>
      </rPr>
      <t>單價</t>
    </r>
    <r>
      <rPr>
        <sz val="11"/>
        <color rgb="FF000000"/>
        <rFont val="標楷體"/>
        <family val="4"/>
        <charset val="136"/>
      </rPr>
      <t>6000</t>
    </r>
    <r>
      <rPr>
        <sz val="11"/>
        <color rgb="FF000000"/>
        <rFont val="標楷體"/>
        <family val="4"/>
        <charset val="136"/>
      </rPr>
      <t>元以下）</t>
    </r>
  </si>
  <si>
    <t>學校名稱</t>
  </si>
  <si>
    <t>00501 臺南市新營區新營國民小學</t>
  </si>
  <si>
    <t>00502 臺南市新營區新民國民小學</t>
  </si>
  <si>
    <t>00503 臺南市新營區新進國民小學</t>
  </si>
  <si>
    <t>00504 臺南市新營區公誠國民小學</t>
  </si>
  <si>
    <t>00505 臺南市新營區新興國民小學</t>
  </si>
  <si>
    <t>00506 臺南市新營區南梓國民小學</t>
  </si>
  <si>
    <t>00507 臺南市新營區土庫國民小學</t>
  </si>
  <si>
    <t>00508 臺南市新營區新橋國民小學</t>
  </si>
  <si>
    <t>00509 臺南市新營區新生國民小學</t>
  </si>
  <si>
    <t>00510 臺南市新營區新泰國民小學</t>
  </si>
  <si>
    <t>00511 臺南市鹽水區鹽水國民小學</t>
  </si>
  <si>
    <t>00512 臺南市鹽水區月津國民小學</t>
  </si>
  <si>
    <t>00513 臺南市鹽水區歡雅國民小學</t>
  </si>
  <si>
    <t>00514 臺南市鹽水區岸內國民小學</t>
  </si>
  <si>
    <t>00515 臺南市鹽水區坔頭港國民小學</t>
  </si>
  <si>
    <t>00516 臺南市鹽水區竹埔國民小學</t>
  </si>
  <si>
    <t>00517 臺南市鹽水區仁光國民小學</t>
  </si>
  <si>
    <t>00518 臺南市鹽水區文昌國民小學</t>
  </si>
  <si>
    <t>00519 臺南市白河區白河國民小學</t>
  </si>
  <si>
    <t>00520 臺南市白河區玉豐國民小學</t>
  </si>
  <si>
    <t>00521 臺南市白河區內角國民小學</t>
  </si>
  <si>
    <t>00522 臺南市白河區河東國民小學</t>
  </si>
  <si>
    <t>00523 臺南市白河區仙草國民小學</t>
  </si>
  <si>
    <t>00524 臺南市白河區竹門國民小學</t>
  </si>
  <si>
    <t>00525 臺南市白河區大竹國民小學</t>
  </si>
  <si>
    <t>00526 臺南市柳營區柳營國民小學</t>
  </si>
  <si>
    <t>00527 臺南市柳營區果毅國民小學</t>
  </si>
  <si>
    <t>00528 臺南市柳營區重溪國民小學</t>
  </si>
  <si>
    <t>00529 臺南市柳營區太康國民小學</t>
  </si>
  <si>
    <t>00530 臺南市柳營區新山國民小學</t>
  </si>
  <si>
    <t>00531 臺南市後壁區後壁國民小學</t>
  </si>
  <si>
    <t>00532 臺南市後壁區菁寮國民小學</t>
  </si>
  <si>
    <t>00533 臺南市後壁區安溪國民小學</t>
  </si>
  <si>
    <t>00534 臺南市後壁區新東國民小學</t>
  </si>
  <si>
    <t>00535 臺南市後壁區永安國民小學</t>
  </si>
  <si>
    <t>00536 臺南市後壁區樹人國民小學</t>
  </si>
  <si>
    <t>00537 臺南市後壁區新嘉國民小學</t>
  </si>
  <si>
    <t>00538 臺南市東山區東山國民小學</t>
  </si>
  <si>
    <t>00539 臺南市東山區東原國民小學</t>
  </si>
  <si>
    <t>00540 臺南市東山區青山國民小學</t>
  </si>
  <si>
    <t>00541 臺南市東山區聖賢國民小學</t>
  </si>
  <si>
    <t>00542 臺南市東山區吉貝耍國民小學</t>
  </si>
  <si>
    <t>00543 臺南市麻豆區麻豆國民小學</t>
  </si>
  <si>
    <t>00544 臺南市麻豆區培文國民小學</t>
  </si>
  <si>
    <t>00545 臺南市麻豆區大山國民小學</t>
  </si>
  <si>
    <t>00546 臺南市麻豆區文正國民小學</t>
  </si>
  <si>
    <t>00547 臺南市麻豆區安業國民小學</t>
  </si>
  <si>
    <t>00548 臺南市麻豆區紀安國民小學</t>
  </si>
  <si>
    <t>00549 臺南市麻豆區北勢國民小學</t>
  </si>
  <si>
    <t>00550 臺南市麻豆區港尾國民小學</t>
  </si>
  <si>
    <t>00551 臺南市下營區下營國民小學</t>
  </si>
  <si>
    <t>00552 臺南市下營區東興國民小學</t>
  </si>
  <si>
    <t>00553 臺南市下營區中營國民小學</t>
  </si>
  <si>
    <t>00554 臺南市下營區賀建國民小學</t>
  </si>
  <si>
    <t>00555 臺南市下營區甲中國民小學</t>
  </si>
  <si>
    <t>00556 臺南市六甲區六甲國民小學</t>
  </si>
  <si>
    <t>00557 臺南市六甲區林鳳國民小學</t>
  </si>
  <si>
    <t>00558 臺南市官田區隆田國民小學</t>
  </si>
  <si>
    <t>00559 臺南市官田區官田國民小學</t>
  </si>
  <si>
    <t>00560 臺南市官田區嘉南國民小學</t>
  </si>
  <si>
    <t>00561 臺南市官田區渡拔國民小學</t>
  </si>
  <si>
    <t>00562 臺南市大內區大內國民小學</t>
  </si>
  <si>
    <t>00563 臺南市大內區二溪國民小學</t>
  </si>
  <si>
    <t>00564 臺南市佳里區佳里國民小學</t>
  </si>
  <si>
    <t>00565 臺南市佳里區仁愛國民小學</t>
  </si>
  <si>
    <t>00566 臺南市佳里區佳興國民小學</t>
  </si>
  <si>
    <t>00567 臺南市佳里區延平國民小學</t>
  </si>
  <si>
    <t>00568 臺南市佳里區塭內國民小學</t>
  </si>
  <si>
    <t>00569 臺南市佳里區子龍國民小學</t>
  </si>
  <si>
    <t>00570 臺南市佳里區通興國民小學</t>
  </si>
  <si>
    <t>00571 臺南市佳里區信義國民小學</t>
  </si>
  <si>
    <t>00572 臺南市學甲區學甲國民小學</t>
  </si>
  <si>
    <t>00573 臺南市學甲區東陽國民小學</t>
  </si>
  <si>
    <t>00574 臺南市學甲區中洲國民小學</t>
  </si>
  <si>
    <t>00575 臺南市學甲區宅港國民小學</t>
  </si>
  <si>
    <t>00576 臺南市學甲區頂洲國民小學</t>
  </si>
  <si>
    <t>00577 臺南市西港區西港國民小學</t>
  </si>
  <si>
    <t>00578 臺南市西港區港東國民小學</t>
  </si>
  <si>
    <t>00579 臺南市西港區後營國民小學</t>
  </si>
  <si>
    <t>00580 臺南市西港區成功國民小學</t>
  </si>
  <si>
    <t>00581 臺南市西港區松林國民小學</t>
  </si>
  <si>
    <t>00582 臺南市七股區七股國民小學</t>
  </si>
  <si>
    <t>00583 臺南市七股區竹橋國民小學</t>
  </si>
  <si>
    <t>00584 臺南市七股區三股國民小學</t>
  </si>
  <si>
    <t>00585 臺南市七股區龍山國民小學</t>
  </si>
  <si>
    <t>00586 臺南市七股區大文國民小學</t>
  </si>
  <si>
    <t>00587 臺南市七股區後港國民小學</t>
  </si>
  <si>
    <t>00588 臺南市七股區光復國民小學</t>
  </si>
  <si>
    <t>00589 臺南市七股區樹林國民小學</t>
  </si>
  <si>
    <t>00590 臺南市七股區篤加國民小學</t>
  </si>
  <si>
    <t>00591 臺南市七股區建功國民小學</t>
  </si>
  <si>
    <t>00592 臺南市將軍區漚汪國民小學</t>
  </si>
  <si>
    <t>00593 臺南市將軍區鯤鯓國民小學</t>
  </si>
  <si>
    <t>00594 臺南市將軍區長平國民小學</t>
  </si>
  <si>
    <t>00595 臺南市將軍區將軍國民小學</t>
  </si>
  <si>
    <t>00596 臺南市將軍區苓和國民小學</t>
  </si>
  <si>
    <t>00597 臺南市北門區北門國民小學</t>
  </si>
  <si>
    <t>00598 臺南市北門區蚵寮國民小學</t>
  </si>
  <si>
    <t>00599 臺南市北門區三慈國民小學</t>
  </si>
  <si>
    <t>00600 臺南市北門區文山國民小學</t>
  </si>
  <si>
    <t>00601 臺南市北門區錦湖國民小學</t>
  </si>
  <si>
    <t>00602 臺南市北門區雙春國民小學</t>
  </si>
  <si>
    <t>00603 臺南市新化區新化國民小學</t>
  </si>
  <si>
    <t>00604 臺南市新化區大新國民小學</t>
  </si>
  <si>
    <t>00605 臺南市新化區那拔國民小學</t>
  </si>
  <si>
    <t>00606 臺南市新化區口碑國民小學</t>
  </si>
  <si>
    <t>00607 臺南市新化區正新國民小學</t>
  </si>
  <si>
    <t>00608 臺南市善化區善化國民小學</t>
  </si>
  <si>
    <t>00609 臺南市善化區大成國民小學</t>
  </si>
  <si>
    <t>00610 臺南市善化區大同國民小學</t>
  </si>
  <si>
    <t>00611 臺南市善化區茄拔國民小學</t>
  </si>
  <si>
    <t>00612 臺南市善化區陽明國民小學</t>
  </si>
  <si>
    <t>00613 臺南市善化區小新國民小學</t>
  </si>
  <si>
    <t>00614 臺南市善化區善糖國民小學</t>
  </si>
  <si>
    <t>00615 臺南市新市區新市國民小學</t>
  </si>
  <si>
    <t>00616 臺南市新市區大社國民小學</t>
  </si>
  <si>
    <t>00617 臺南市安定區安定國民小學</t>
  </si>
  <si>
    <t>00618 臺南市安定區南安國民小學</t>
  </si>
  <si>
    <t>00619 臺南市安定區南興國民小學</t>
  </si>
  <si>
    <t>00620 臺南市山上區山上國民小學</t>
  </si>
  <si>
    <t>00621 臺南市玉井區玉井國民小學</t>
  </si>
  <si>
    <t>00622 臺南市玉井區層林國民小學</t>
  </si>
  <si>
    <t>00623 臺南市楠西區楠西國民小學</t>
  </si>
  <si>
    <t>00624 臺南市南化區南化國民小學</t>
  </si>
  <si>
    <t>00625 臺南市南化區北寮國民小學</t>
  </si>
  <si>
    <t>00626 臺南市南化區西埔國民小學</t>
  </si>
  <si>
    <t>00627 臺南市南化區玉山國民小學</t>
  </si>
  <si>
    <t>00628 臺南市南化區瑞峰國民小學</t>
  </si>
  <si>
    <t>00629 臺南市左鎮區左鎮國民小學</t>
  </si>
  <si>
    <t>00630 臺南市左鎮區光榮國民小學</t>
  </si>
  <si>
    <t>00631 臺南市仁德區仁德國民小學</t>
  </si>
  <si>
    <t>00632 臺南市仁德區德南國民小學</t>
  </si>
  <si>
    <t>00633 臺南市仁德區長興國民小學</t>
  </si>
  <si>
    <t>00634 臺南市仁德區大甲國民小學</t>
  </si>
  <si>
    <t>00635 臺南市仁德區文賢國民小學</t>
  </si>
  <si>
    <t>00636 臺南市仁德區仁和國民小學</t>
  </si>
  <si>
    <t>00637 臺南市仁德區依仁國民小學</t>
  </si>
  <si>
    <t>00638 臺南市仁德區虎山國民小學</t>
  </si>
  <si>
    <t>00639 臺南市歸仁區歸仁國民小學</t>
  </si>
  <si>
    <t>00640 臺南市歸仁區歸南國民小學</t>
  </si>
  <si>
    <t>00641 臺南市歸仁區保西國民小學</t>
  </si>
  <si>
    <t>00642 臺南市歸仁區大潭國民小學</t>
  </si>
  <si>
    <t>00643 臺南市歸仁區文化國民小學</t>
  </si>
  <si>
    <t>00644 臺南市歸仁區紅瓦厝國民小學</t>
  </si>
  <si>
    <t>00645 臺南市關廟區關廟國民小學</t>
  </si>
  <si>
    <t>00646 臺南市關廟區五甲國民小學</t>
  </si>
  <si>
    <t>00647 臺南市關廟區保東國民小學</t>
  </si>
  <si>
    <t>00648 臺南市關廟區崇和國民小學</t>
  </si>
  <si>
    <t>00649 臺南市關廟區文和國民小學</t>
  </si>
  <si>
    <t>00650 臺南市關廟區深坑國民小學</t>
  </si>
  <si>
    <t>00651 臺南市關廟區新光國民小學</t>
  </si>
  <si>
    <t>00652 臺南市龍崎區龍崎國民小學</t>
  </si>
  <si>
    <t>00653 臺南市永康區永康國民小學</t>
  </si>
  <si>
    <t>00654 臺南市永康區復興國民小學</t>
  </si>
  <si>
    <t>00655 臺南市永康區大灣國民小學</t>
  </si>
  <si>
    <t>00656 臺南市永康區三村國民小學</t>
  </si>
  <si>
    <t>00657 臺南市永康區大橋國民小學</t>
  </si>
  <si>
    <t>00658 臺南市永康區龍潭國民小學</t>
  </si>
  <si>
    <t>00659 臺南市永康區西勢國民小學</t>
  </si>
  <si>
    <t>00660 臺南市永康區崑山國民小學</t>
  </si>
  <si>
    <t>00661 臺南市永康區五王國民小學</t>
  </si>
  <si>
    <t>00662 臺南市永康區永信國民小學</t>
  </si>
  <si>
    <t>00663 臺南市永康區勝利國民小學</t>
  </si>
  <si>
    <t>00664 臺南市東區勝利國民小學</t>
  </si>
  <si>
    <t>00665 臺南市東區博愛國民小學</t>
  </si>
  <si>
    <t>00666 臺南市東區大同國民小學</t>
  </si>
  <si>
    <t>00667 臺南市東區東光國民小學</t>
  </si>
  <si>
    <t>00668 臺南市東區德高國民小學</t>
  </si>
  <si>
    <t>00669 臺南市東區崇學國民小學</t>
  </si>
  <si>
    <t>00670 臺南市東區復興國民小學</t>
  </si>
  <si>
    <t>00671 臺南市東區裕文國民小學</t>
  </si>
  <si>
    <t>00672 臺南市東區崇明國民小學</t>
  </si>
  <si>
    <t>00673 臺南市南區志開國民小學</t>
  </si>
  <si>
    <t>00674 臺南市南區新興國民小學</t>
  </si>
  <si>
    <t>00675 臺南市南區日新國民小學</t>
  </si>
  <si>
    <t>00676 臺南市南區永華國民小學</t>
  </si>
  <si>
    <t>00677 臺南市南區喜樹國民小學</t>
  </si>
  <si>
    <t>00678 臺南市南區省躬國民小學</t>
  </si>
  <si>
    <t>00679 臺南市南區龍崗國民小學</t>
  </si>
  <si>
    <t>00680 臺南市北區立人國民小學</t>
  </si>
  <si>
    <t>00681 臺南市北區公園國民小學</t>
  </si>
  <si>
    <t>00682 臺南市北區開元國民小學</t>
  </si>
  <si>
    <t>00683 臺南市北區大光國民小學</t>
  </si>
  <si>
    <t>00684 臺南市北區大港國民小學</t>
  </si>
  <si>
    <t>00685 臺南市北區文元國民小學</t>
  </si>
  <si>
    <t>00686 臺南市北區賢北國民小學</t>
  </si>
  <si>
    <t>00687 臺南市中西區協進國民小學</t>
  </si>
  <si>
    <t>00688 臺南市中西區新南國民小學</t>
  </si>
  <si>
    <t>00689 臺南市中西區成功國民小學</t>
  </si>
  <si>
    <t>00690 臺南市中西區忠義國民小學</t>
  </si>
  <si>
    <t>00691 臺南市中西區永福國民小學</t>
  </si>
  <si>
    <t>00692 臺南市中西區進學國民小學</t>
  </si>
  <si>
    <t>00693 臺南市安南區安順國民小學</t>
  </si>
  <si>
    <t>00694 臺南市安南區和順國民小學</t>
  </si>
  <si>
    <t>00695 臺南市安南區海東國民小學</t>
  </si>
  <si>
    <t>00696 臺南市安南區安慶國民小學</t>
  </si>
  <si>
    <t>00697 臺南市安南區長安國民小學</t>
  </si>
  <si>
    <t>00698 臺南市安南區南興國民小學</t>
  </si>
  <si>
    <t>00699 臺南市安南區安佃國民小學</t>
  </si>
  <si>
    <t>00700 臺南市安南區顯宮國民小學</t>
  </si>
  <si>
    <t>00701 臺南市安南區鎮海國民小學</t>
  </si>
  <si>
    <t>00702 臺南市安南區青草國民小學</t>
  </si>
  <si>
    <t>00703 臺南市安南區土城國民小學</t>
  </si>
  <si>
    <t>00704 臺南市安南區海佃國民小學</t>
  </si>
  <si>
    <t>00705 臺南市安南區學東國民小學</t>
  </si>
  <si>
    <t>00706 臺南市安平區石門國民小學</t>
  </si>
  <si>
    <t>00707 臺南市安平區西門國民小學</t>
  </si>
  <si>
    <t>00708 臺南市安平區安平國民小學</t>
  </si>
  <si>
    <t>00709 臺南市安平區億載國民小學</t>
  </si>
  <si>
    <t>00051 臺南市立南新國民中學</t>
  </si>
  <si>
    <t>00052 臺南市立太子國民中學</t>
  </si>
  <si>
    <t>00053 臺南市立新東國民中學</t>
  </si>
  <si>
    <t>00054 臺南市立鹽水國民中學</t>
  </si>
  <si>
    <t>00055 臺南市立白河國民中學</t>
  </si>
  <si>
    <t>00056 臺南市立後壁國民中學</t>
  </si>
  <si>
    <t>00057 臺南市立菁寮國民中學</t>
  </si>
  <si>
    <t>00058 臺南市立東山國民中學</t>
  </si>
  <si>
    <t>00059 臺南市立東原國民中學</t>
  </si>
  <si>
    <t>00060 臺南市立柳營國民中學</t>
  </si>
  <si>
    <t>00061 臺南市立麻豆國民中學</t>
  </si>
  <si>
    <t>00062 臺南市立下營國民中學</t>
  </si>
  <si>
    <t>00063 臺南市立六甲國民中學</t>
  </si>
  <si>
    <t>00064 臺南市立官田國民中學</t>
  </si>
  <si>
    <t>00065 臺南市立大內國民中學</t>
  </si>
  <si>
    <t>00066 臺南市立佳里國民中學</t>
  </si>
  <si>
    <t>00067 臺南市立佳興國民中學</t>
  </si>
  <si>
    <t>00068 臺南市立學甲國民中學</t>
  </si>
  <si>
    <t>00069  臺南市立西港國民中學</t>
  </si>
  <si>
    <t>00070 臺南市立後港國民中學</t>
  </si>
  <si>
    <t>00071 臺南市立竹橋國民中學</t>
  </si>
  <si>
    <t>00072 臺南市立將軍國民中學</t>
  </si>
  <si>
    <t>00073 臺南市立北門國民中學</t>
  </si>
  <si>
    <t>00074 臺南市立新化國民中學</t>
  </si>
  <si>
    <t>00075 臺南市立善化國民中學</t>
  </si>
  <si>
    <t>00076 臺南市立新市國民中學</t>
  </si>
  <si>
    <t>00077 臺南市立安定國民中學</t>
  </si>
  <si>
    <t>00078 臺南市立山上國民中學</t>
  </si>
  <si>
    <t>00079 臺南市立玉井國民中學</t>
  </si>
  <si>
    <t>00080 臺南市立楠西國民中學</t>
  </si>
  <si>
    <t>00081 臺南市立南化國民中學</t>
  </si>
  <si>
    <t>00082 臺南市立左鎮國民中學</t>
  </si>
  <si>
    <t>00083 臺南市立仁德國民中學</t>
  </si>
  <si>
    <t>00084 臺南市立仁德文賢國民中學</t>
  </si>
  <si>
    <t>00085 臺南市立歸仁國民中學</t>
  </si>
  <si>
    <t>00086 臺南市立沙崙國民中學</t>
  </si>
  <si>
    <t>00087 臺南市立關廟國民中學</t>
  </si>
  <si>
    <t>00088 臺南市立龍崎國民中學</t>
  </si>
  <si>
    <t>00089 臺南市立永康國民中學</t>
  </si>
  <si>
    <t>00090 臺南市立大橋國民中學</t>
  </si>
  <si>
    <t>00091 臺南市立忠孝國民中學</t>
  </si>
  <si>
    <t>00092 臺南市立後甲國民中學</t>
  </si>
  <si>
    <t>00093 臺南市立復興國民中學</t>
  </si>
  <si>
    <t>00094 臺南市立崇明國民中學</t>
  </si>
  <si>
    <t>00095 臺南市立大成國民中學</t>
  </si>
  <si>
    <t>00096 臺南市立新興國民中學</t>
  </si>
  <si>
    <t>00097 臺南市立延平國民中學</t>
  </si>
  <si>
    <t>00098 臺南市立成功國民中學</t>
  </si>
  <si>
    <t>00099 臺南市立民德國民中學</t>
  </si>
  <si>
    <t>00100 臺南市立文賢國民中學</t>
  </si>
  <si>
    <t>00101 臺南市立金城國民中學</t>
  </si>
  <si>
    <t>00102 臺南市立中山國民中學</t>
  </si>
  <si>
    <t>00103 臺南市立建興國民中學</t>
  </si>
  <si>
    <t>00104 臺南市立安南國民中學</t>
  </si>
  <si>
    <t>00105 臺南市立安順國民中學</t>
  </si>
  <si>
    <t>00106 臺南市立和順國民中學</t>
  </si>
  <si>
    <t>00107 臺南市立海佃國民中學</t>
  </si>
  <si>
    <t>00108 臺南市立安平國民中學</t>
  </si>
  <si>
    <t>00151 臺南市立大灣高級中學</t>
  </si>
  <si>
    <t>00152 臺南市立永仁高級中學</t>
  </si>
  <si>
    <t>00153 臺南市立土城高級中學</t>
  </si>
  <si>
    <t>00154 臺南市立南寧高級中學</t>
  </si>
  <si>
    <t>00800 臺南市立第一幼兒園</t>
  </si>
  <si>
    <t>00801 臺南市立麻豆幼兒園</t>
  </si>
  <si>
    <t>00802 臺南市立下營幼兒園</t>
  </si>
  <si>
    <t>00803 臺南市立六甲幼兒園</t>
  </si>
  <si>
    <t>00804 臺南市立學甲幼兒園</t>
  </si>
  <si>
    <t>00805 臺南市立將軍幼兒園</t>
  </si>
  <si>
    <t>00806 臺南市立新化幼兒園</t>
  </si>
  <si>
    <t>00807 臺南市立新市幼兒園</t>
  </si>
  <si>
    <t>00808 臺南市立仁德幼兒園</t>
  </si>
  <si>
    <t>00809 臺南市立歸仁幼兒園</t>
  </si>
  <si>
    <t>00810 臺南市立關廟幼兒園</t>
  </si>
  <si>
    <t>00812 臺南市立小康幼兒園</t>
  </si>
  <si>
    <t>00813 臺南市立第二幼兒園</t>
  </si>
  <si>
    <t>00814 臺南市立第三幼兒園</t>
  </si>
  <si>
    <t>00815 臺南市立第四幼兒園</t>
  </si>
  <si>
    <t>00816 臺南市立第五幼兒園</t>
  </si>
  <si>
    <t>00817 臺南市立第六幼兒園</t>
  </si>
  <si>
    <t>份</t>
    <phoneticPr fontId="10" type="noConversion"/>
  </si>
  <si>
    <t>申請機關：</t>
    <phoneticPr fontId="10" type="noConversion"/>
  </si>
  <si>
    <t>承辦人:王志偉</t>
    <phoneticPr fontId="10" type="noConversion"/>
  </si>
  <si>
    <t>聯絡電話（含分機）：6223209#15</t>
    <phoneticPr fontId="10" type="noConversion"/>
  </si>
  <si>
    <r>
      <rPr>
        <sz val="12"/>
        <color rgb="FFFF0000"/>
        <rFont val="標楷體"/>
        <family val="4"/>
        <charset val="136"/>
      </rPr>
      <t>7</t>
    </r>
    <r>
      <rPr>
        <sz val="12"/>
        <color rgb="FF000000"/>
        <rFont val="標楷體"/>
        <family val="4"/>
        <charset val="136"/>
      </rPr>
      <t>年級學生數：1班15人，</t>
    </r>
    <r>
      <rPr>
        <sz val="12"/>
        <color rgb="FFFF0000"/>
        <rFont val="標楷體"/>
        <family val="4"/>
        <charset val="136"/>
      </rPr>
      <t>8</t>
    </r>
    <r>
      <rPr>
        <sz val="12"/>
        <color rgb="FF000000"/>
        <rFont val="標楷體"/>
        <family val="4"/>
        <charset val="136"/>
      </rPr>
      <t>年級學生數：1班20人，</t>
    </r>
    <r>
      <rPr>
        <sz val="12"/>
        <color rgb="FFFF0000"/>
        <rFont val="標楷體"/>
        <family val="4"/>
        <charset val="136"/>
      </rPr>
      <t>9</t>
    </r>
    <r>
      <rPr>
        <sz val="12"/>
        <color rgb="FF000000"/>
        <rFont val="標楷體"/>
        <family val="4"/>
        <charset val="136"/>
      </rPr>
      <t>年級學生數：1班24人</t>
    </r>
    <phoneticPr fontId="10" type="noConversion"/>
  </si>
  <si>
    <r>
      <t>臺南市10</t>
    </r>
    <r>
      <rPr>
        <sz val="12"/>
        <color rgb="FF000000"/>
        <rFont val="標楷體"/>
        <family val="4"/>
        <charset val="136"/>
      </rPr>
      <t>9</t>
    </r>
    <r>
      <rPr>
        <sz val="12"/>
        <color rgb="FF000000"/>
        <rFont val="標楷體"/>
        <family val="4"/>
        <charset val="136"/>
      </rPr>
      <t>學年度生涯發展教育計畫</t>
    </r>
    <phoneticPr fontId="10" type="noConversion"/>
  </si>
  <si>
    <t>00060臺南市立柳營國民中學</t>
    <phoneticPr fontId="10" type="noConversion"/>
  </si>
  <si>
    <t>臺南市政府教育局補助或委辦經費結算表</t>
    <phoneticPr fontId="10" type="noConversion"/>
  </si>
  <si>
    <t>第一期已核銷</t>
    <phoneticPr fontId="10" type="noConversion"/>
  </si>
  <si>
    <t>餘額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</si>
</sst>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\-#,##0.00\ ;&quot; -&quot;00\ ;@\ "/>
    <numFmt numFmtId="177" formatCode="0\ ;[Red]\(0\)"/>
    <numFmt numFmtId="178" formatCode="0\ ;\-0\ ;&quot; -&quot;00\ ;@\ "/>
  </numFmts>
  <fonts count="11" x14ac:knownFonts="1">
    <font>
      <sz val="12"/>
      <color rgb="FF000000"/>
      <name val="新細明體"/>
      <charset val="136"/>
    </font>
    <font>
      <sz val="12"/>
      <color rgb="FF000000"/>
      <name val="標楷體"/>
      <family val="4"/>
      <charset val="136"/>
    </font>
    <font>
      <u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3333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color rgb="FFFF333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176" fontId="9" fillId="0" borderId="0" applyBorder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1" applyNumberFormat="1" applyFont="1" applyAlignment="1" applyProtection="1">
      <alignment vertical="center"/>
    </xf>
    <xf numFmtId="0" fontId="0" fillId="0" borderId="0" xfId="1" applyNumberFormat="1" applyFont="1" applyAlignment="1" applyProtection="1">
      <alignment horizontal="center" vertical="center"/>
    </xf>
    <xf numFmtId="177" fontId="0" fillId="0" borderId="0" xfId="1" applyNumberFormat="1" applyFont="1" applyAlignment="1" applyProtection="1">
      <alignment horizontal="right" vertical="center"/>
    </xf>
    <xf numFmtId="177" fontId="0" fillId="0" borderId="0" xfId="1" applyNumberFormat="1" applyFont="1" applyAlignment="1" applyProtection="1">
      <alignment horizontal="center" vertical="center" wrapText="1"/>
    </xf>
    <xf numFmtId="0" fontId="1" fillId="0" borderId="0" xfId="1" applyNumberFormat="1" applyFont="1" applyAlignment="1" applyProtection="1">
      <alignment horizontal="right" vertical="center"/>
    </xf>
    <xf numFmtId="0" fontId="1" fillId="0" borderId="0" xfId="1" applyNumberFormat="1" applyFont="1" applyAlignment="1" applyProtection="1">
      <alignment vertical="center"/>
    </xf>
    <xf numFmtId="0" fontId="1" fillId="0" borderId="2" xfId="1" applyNumberFormat="1" applyFont="1" applyBorder="1" applyAlignment="1" applyProtection="1">
      <alignment vertical="center"/>
    </xf>
    <xf numFmtId="0" fontId="1" fillId="0" borderId="3" xfId="1" applyNumberFormat="1" applyFont="1" applyBorder="1" applyAlignment="1" applyProtection="1">
      <alignment vertical="center"/>
    </xf>
    <xf numFmtId="0" fontId="1" fillId="0" borderId="4" xfId="1" applyNumberFormat="1" applyFont="1" applyBorder="1" applyAlignment="1" applyProtection="1">
      <alignment vertical="center"/>
    </xf>
    <xf numFmtId="0" fontId="1" fillId="0" borderId="5" xfId="1" applyNumberFormat="1" applyFont="1" applyBorder="1" applyAlignment="1" applyProtection="1">
      <alignment vertical="center"/>
    </xf>
    <xf numFmtId="0" fontId="1" fillId="0" borderId="6" xfId="1" applyNumberFormat="1" applyFont="1" applyBorder="1" applyAlignment="1" applyProtection="1">
      <alignment vertical="center" wrapText="1"/>
    </xf>
    <xf numFmtId="0" fontId="1" fillId="0" borderId="7" xfId="1" applyNumberFormat="1" applyFont="1" applyBorder="1" applyAlignment="1" applyProtection="1">
      <alignment vertical="center"/>
    </xf>
    <xf numFmtId="177" fontId="1" fillId="0" borderId="6" xfId="1" applyNumberFormat="1" applyFont="1" applyBorder="1" applyAlignment="1" applyProtection="1">
      <alignment horizontal="right" vertical="center"/>
    </xf>
    <xf numFmtId="0" fontId="3" fillId="0" borderId="8" xfId="1" applyNumberFormat="1" applyFont="1" applyBorder="1" applyAlignment="1" applyProtection="1">
      <alignment vertical="center"/>
    </xf>
    <xf numFmtId="0" fontId="1" fillId="0" borderId="1" xfId="1" applyNumberFormat="1" applyFont="1" applyBorder="1" applyAlignment="1" applyProtection="1">
      <alignment vertical="center"/>
    </xf>
    <xf numFmtId="0" fontId="1" fillId="0" borderId="1" xfId="1" applyNumberFormat="1" applyFont="1" applyBorder="1" applyAlignment="1" applyProtection="1">
      <alignment horizontal="center" vertical="center"/>
    </xf>
    <xf numFmtId="177" fontId="1" fillId="0" borderId="1" xfId="1" applyNumberFormat="1" applyFont="1" applyBorder="1" applyAlignment="1" applyProtection="1">
      <alignment horizontal="right" vertical="center"/>
    </xf>
    <xf numFmtId="177" fontId="1" fillId="0" borderId="1" xfId="1" applyNumberFormat="1" applyFont="1" applyBorder="1" applyAlignment="1" applyProtection="1">
      <alignment horizontal="center" vertical="center" wrapText="1"/>
    </xf>
    <xf numFmtId="0" fontId="1" fillId="0" borderId="1" xfId="1" applyNumberFormat="1" applyFont="1" applyBorder="1" applyAlignment="1" applyProtection="1">
      <alignment horizontal="right" vertical="center"/>
    </xf>
    <xf numFmtId="0" fontId="1" fillId="0" borderId="9" xfId="1" applyNumberFormat="1" applyFont="1" applyBorder="1" applyAlignment="1" applyProtection="1">
      <alignment vertical="center"/>
    </xf>
    <xf numFmtId="0" fontId="1" fillId="0" borderId="7" xfId="1" applyNumberFormat="1" applyFont="1" applyBorder="1" applyAlignment="1" applyProtection="1">
      <alignment horizontal="center" vertical="center"/>
    </xf>
    <xf numFmtId="0" fontId="9" fillId="0" borderId="0" xfId="1" applyNumberFormat="1" applyFont="1" applyAlignment="1" applyProtection="1"/>
    <xf numFmtId="0" fontId="1" fillId="0" borderId="11" xfId="1" applyNumberFormat="1" applyFont="1" applyBorder="1" applyAlignment="1" applyProtection="1">
      <alignment horizontal="center" vertical="center"/>
    </xf>
    <xf numFmtId="0" fontId="1" fillId="0" borderId="10" xfId="1" applyNumberFormat="1" applyFont="1" applyBorder="1" applyAlignment="1" applyProtection="1">
      <alignment horizontal="center" vertical="center" wrapText="1"/>
    </xf>
    <xf numFmtId="0" fontId="2" fillId="0" borderId="1" xfId="1" applyNumberFormat="1" applyFont="1" applyBorder="1" applyAlignment="1" applyProtection="1">
      <alignment horizontal="center"/>
    </xf>
    <xf numFmtId="0" fontId="9" fillId="0" borderId="3" xfId="1" applyNumberFormat="1" applyFont="1" applyBorder="1" applyAlignment="1" applyProtection="1">
      <alignment vertical="center"/>
    </xf>
    <xf numFmtId="0" fontId="0" fillId="0" borderId="3" xfId="1" applyNumberFormat="1" applyFont="1" applyBorder="1" applyAlignment="1" applyProtection="1">
      <alignment vertical="center"/>
    </xf>
    <xf numFmtId="0" fontId="1" fillId="0" borderId="6" xfId="1" applyNumberFormat="1" applyFont="1" applyBorder="1" applyAlignment="1" applyProtection="1">
      <alignment horizontal="left" vertical="center" wrapText="1"/>
    </xf>
    <xf numFmtId="31" fontId="3" fillId="0" borderId="6" xfId="1" applyNumberFormat="1" applyFont="1" applyBorder="1" applyAlignment="1" applyProtection="1">
      <alignment horizontal="left" vertical="center"/>
    </xf>
    <xf numFmtId="177" fontId="1" fillId="0" borderId="7" xfId="1" applyNumberFormat="1" applyFont="1" applyBorder="1" applyAlignment="1" applyProtection="1">
      <alignment horizontal="center" vertical="center" wrapText="1"/>
    </xf>
    <xf numFmtId="177" fontId="3" fillId="0" borderId="7" xfId="1" applyNumberFormat="1" applyFont="1" applyBorder="1" applyAlignment="1" applyProtection="1">
      <alignment horizontal="center" vertical="center" wrapText="1"/>
    </xf>
    <xf numFmtId="0" fontId="1" fillId="0" borderId="12" xfId="1" applyNumberFormat="1" applyFont="1" applyBorder="1" applyAlignment="1" applyProtection="1">
      <alignment horizontal="center" vertical="center"/>
    </xf>
    <xf numFmtId="0" fontId="1" fillId="0" borderId="12" xfId="1" applyNumberFormat="1" applyFont="1" applyBorder="1" applyAlignment="1" applyProtection="1">
      <alignment horizontal="center" vertical="center"/>
    </xf>
    <xf numFmtId="0" fontId="1" fillId="0" borderId="4" xfId="1" applyNumberFormat="1" applyFont="1" applyBorder="1" applyAlignment="1" applyProtection="1">
      <alignment horizontal="center" vertical="center" wrapText="1"/>
    </xf>
    <xf numFmtId="0" fontId="1" fillId="0" borderId="13" xfId="1" applyNumberFormat="1" applyFont="1" applyBorder="1" applyAlignment="1" applyProtection="1">
      <alignment horizontal="center" vertical="center"/>
    </xf>
    <xf numFmtId="177" fontId="1" fillId="0" borderId="12" xfId="1" applyNumberFormat="1" applyFont="1" applyBorder="1" applyAlignment="1" applyProtection="1">
      <alignment horizontal="center" vertical="center"/>
    </xf>
    <xf numFmtId="177" fontId="1" fillId="0" borderId="12" xfId="1" applyNumberFormat="1" applyFont="1" applyBorder="1" applyAlignment="1" applyProtection="1">
      <alignment horizontal="center" vertical="center" wrapText="1"/>
    </xf>
    <xf numFmtId="0" fontId="3" fillId="0" borderId="12" xfId="1" applyNumberFormat="1" applyFont="1" applyBorder="1" applyAlignment="1" applyProtection="1">
      <alignment horizontal="left" vertical="center"/>
    </xf>
    <xf numFmtId="0" fontId="1" fillId="0" borderId="12" xfId="1" applyNumberFormat="1" applyFont="1" applyBorder="1" applyAlignment="1" applyProtection="1">
      <alignment horizontal="center" vertical="center" wrapText="1"/>
    </xf>
    <xf numFmtId="0" fontId="1" fillId="0" borderId="12" xfId="1" applyNumberFormat="1" applyFont="1" applyBorder="1" applyAlignment="1">
      <alignment horizontal="right" vertical="center"/>
    </xf>
    <xf numFmtId="177" fontId="4" fillId="0" borderId="12" xfId="1" applyNumberFormat="1" applyFont="1" applyBorder="1" applyAlignment="1">
      <alignment horizontal="center" vertical="center" wrapText="1"/>
    </xf>
    <xf numFmtId="177" fontId="1" fillId="0" borderId="12" xfId="1" applyNumberFormat="1" applyFont="1" applyBorder="1" applyAlignment="1">
      <alignment horizontal="right" vertical="center"/>
    </xf>
    <xf numFmtId="0" fontId="5" fillId="2" borderId="12" xfId="1" applyNumberFormat="1" applyFont="1" applyFill="1" applyBorder="1" applyAlignment="1" applyProtection="1">
      <alignment vertical="center" wrapText="1"/>
    </xf>
    <xf numFmtId="0" fontId="1" fillId="2" borderId="12" xfId="1" applyNumberFormat="1" applyFont="1" applyFill="1" applyBorder="1" applyAlignment="1" applyProtection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178" fontId="4" fillId="0" borderId="12" xfId="1" applyNumberFormat="1" applyFont="1" applyBorder="1" applyAlignment="1">
      <alignment horizontal="center" vertical="center" wrapText="1"/>
    </xf>
    <xf numFmtId="0" fontId="7" fillId="0" borderId="12" xfId="1" applyNumberFormat="1" applyFont="1" applyBorder="1" applyAlignment="1" applyProtection="1">
      <alignment horizontal="center" vertical="center"/>
    </xf>
    <xf numFmtId="0" fontId="1" fillId="2" borderId="12" xfId="0" applyFont="1" applyFill="1" applyBorder="1" applyAlignment="1">
      <alignment vertical="top" wrapText="1"/>
    </xf>
    <xf numFmtId="177" fontId="1" fillId="0" borderId="12" xfId="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178" fontId="8" fillId="0" borderId="12" xfId="1" applyNumberFormat="1" applyFont="1" applyBorder="1" applyAlignment="1">
      <alignment horizontal="center" vertical="center" wrapText="1"/>
    </xf>
    <xf numFmtId="0" fontId="5" fillId="0" borderId="12" xfId="1" applyNumberFormat="1" applyFont="1" applyBorder="1" applyAlignment="1" applyProtection="1">
      <alignment vertical="center" wrapText="1"/>
    </xf>
    <xf numFmtId="0" fontId="0" fillId="0" borderId="12" xfId="1" applyNumberFormat="1" applyFont="1" applyBorder="1" applyAlignment="1" applyProtection="1">
      <alignment vertical="center"/>
    </xf>
    <xf numFmtId="0" fontId="0" fillId="0" borderId="12" xfId="1" applyNumberFormat="1" applyFont="1" applyBorder="1" applyAlignment="1" applyProtection="1">
      <alignment horizontal="center" vertical="center"/>
    </xf>
    <xf numFmtId="177" fontId="0" fillId="0" borderId="12" xfId="1" applyNumberFormat="1" applyFont="1" applyBorder="1" applyAlignment="1" applyProtection="1">
      <alignment horizontal="right" vertical="center"/>
    </xf>
    <xf numFmtId="177" fontId="0" fillId="0" borderId="12" xfId="1" applyNumberFormat="1" applyFont="1" applyBorder="1" applyAlignment="1" applyProtection="1">
      <alignment horizontal="center" vertical="center" wrapText="1"/>
    </xf>
    <xf numFmtId="177" fontId="0" fillId="0" borderId="12" xfId="1" applyNumberFormat="1" applyFont="1" applyBorder="1" applyAlignment="1" applyProtection="1">
      <alignment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66"/>
  <sheetViews>
    <sheetView tabSelected="1" zoomScale="95" zoomScaleNormal="95" workbookViewId="0">
      <selection activeCell="O16" sqref="O16"/>
    </sheetView>
  </sheetViews>
  <sheetFormatPr defaultRowHeight="16.5" x14ac:dyDescent="0.25"/>
  <cols>
    <col min="1" max="1" width="11.625" style="1"/>
    <col min="2" max="2" width="14.875" style="1"/>
    <col min="3" max="3" width="7" style="2"/>
    <col min="4" max="4" width="6" style="3"/>
    <col min="5" max="5" width="8.625" style="4"/>
    <col min="6" max="6" width="11.75" style="3"/>
    <col min="7" max="7" width="32.875" style="1"/>
    <col min="8" max="8" width="18.625" style="1"/>
    <col min="9" max="9" width="14.5" style="1"/>
    <col min="10" max="10" width="9.5" style="1"/>
    <col min="11" max="11" width="0" style="1" hidden="1"/>
    <col min="12" max="1025" width="9.5" style="1"/>
  </cols>
  <sheetData>
    <row r="1" spans="1:9" x14ac:dyDescent="0.25">
      <c r="H1" s="5" t="s">
        <v>0</v>
      </c>
      <c r="I1" s="6"/>
    </row>
    <row r="2" spans="1:9" ht="30.75" customHeight="1" x14ac:dyDescent="0.3">
      <c r="A2" s="25" t="s">
        <v>323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7" t="s">
        <v>317</v>
      </c>
      <c r="B3" s="26" t="s">
        <v>322</v>
      </c>
      <c r="C3" s="27"/>
      <c r="D3" s="27"/>
      <c r="E3" s="27"/>
      <c r="F3" s="27"/>
      <c r="G3" s="8" t="s">
        <v>318</v>
      </c>
      <c r="H3" s="8"/>
      <c r="I3" s="9"/>
    </row>
    <row r="4" spans="1:9" ht="16.5" customHeight="1" x14ac:dyDescent="0.25">
      <c r="A4" s="10" t="s">
        <v>1</v>
      </c>
      <c r="B4" s="28" t="s">
        <v>321</v>
      </c>
      <c r="C4" s="28"/>
      <c r="D4" s="28"/>
      <c r="E4" s="28"/>
      <c r="F4" s="28"/>
      <c r="G4" s="11" t="s">
        <v>319</v>
      </c>
      <c r="H4" s="11"/>
      <c r="I4" s="12"/>
    </row>
    <row r="5" spans="1:9" ht="15.75" customHeight="1" x14ac:dyDescent="0.25">
      <c r="A5" s="10" t="s">
        <v>2</v>
      </c>
      <c r="B5" s="29">
        <f ca="1">TODAY()</f>
        <v>44208</v>
      </c>
      <c r="C5" s="29"/>
      <c r="D5" s="13"/>
      <c r="E5" s="30" t="s">
        <v>320</v>
      </c>
      <c r="F5" s="31"/>
      <c r="G5" s="31"/>
      <c r="H5" s="31"/>
      <c r="I5" s="31"/>
    </row>
    <row r="6" spans="1:9" ht="17.25" thickBot="1" x14ac:dyDescent="0.3">
      <c r="A6" s="14" t="str">
        <f>"計畫經費總額：32000元，申請金額：32000元，自籌款：0 元"</f>
        <v>計畫經費總額：32000元，申請金額：32000元，自籌款：0 元</v>
      </c>
      <c r="B6" s="15"/>
      <c r="C6" s="16"/>
      <c r="D6" s="17"/>
      <c r="E6" s="18"/>
      <c r="F6" s="17"/>
      <c r="G6" s="19"/>
      <c r="H6" s="15"/>
      <c r="I6" s="20"/>
    </row>
    <row r="7" spans="1:9" ht="33" customHeight="1" thickBot="1" x14ac:dyDescent="0.3">
      <c r="A7" s="33" t="s">
        <v>3</v>
      </c>
      <c r="B7" s="33"/>
      <c r="C7" s="33"/>
      <c r="D7" s="33"/>
      <c r="E7" s="33"/>
      <c r="F7" s="33"/>
      <c r="G7" s="33"/>
      <c r="H7" s="34"/>
      <c r="I7" s="24"/>
    </row>
    <row r="8" spans="1:9" ht="17.25" thickBot="1" x14ac:dyDescent="0.3">
      <c r="A8" s="33" t="s">
        <v>4</v>
      </c>
      <c r="B8" s="33"/>
      <c r="C8" s="32" t="s">
        <v>5</v>
      </c>
      <c r="D8" s="36" t="s">
        <v>6</v>
      </c>
      <c r="E8" s="37" t="s">
        <v>7</v>
      </c>
      <c r="F8" s="36" t="s">
        <v>8</v>
      </c>
      <c r="G8" s="32" t="s">
        <v>9</v>
      </c>
      <c r="H8" s="21" t="s">
        <v>324</v>
      </c>
      <c r="I8" s="23" t="s">
        <v>325</v>
      </c>
    </row>
    <row r="9" spans="1:9" ht="63" customHeight="1" thickBot="1" x14ac:dyDescent="0.3">
      <c r="A9" s="38" t="s">
        <v>11</v>
      </c>
      <c r="B9" s="38"/>
      <c r="C9" s="39" t="s">
        <v>12</v>
      </c>
      <c r="D9" s="40">
        <v>3</v>
      </c>
      <c r="E9" s="41">
        <v>400</v>
      </c>
      <c r="F9" s="42">
        <f>D9*E9</f>
        <v>1200</v>
      </c>
      <c r="G9" s="43" t="s">
        <v>13</v>
      </c>
      <c r="H9" s="35">
        <v>1200</v>
      </c>
      <c r="I9" s="36">
        <f>F9-H9</f>
        <v>0</v>
      </c>
    </row>
    <row r="10" spans="1:9" ht="62.45" customHeight="1" thickBot="1" x14ac:dyDescent="0.3">
      <c r="A10" s="38"/>
      <c r="B10" s="38"/>
      <c r="C10" s="39" t="s">
        <v>12</v>
      </c>
      <c r="D10" s="40">
        <v>8</v>
      </c>
      <c r="E10" s="41">
        <v>1000</v>
      </c>
      <c r="F10" s="42">
        <f>D10*E10</f>
        <v>8000</v>
      </c>
      <c r="G10" s="44" t="s">
        <v>14</v>
      </c>
      <c r="H10" s="35">
        <v>2000</v>
      </c>
      <c r="I10" s="36">
        <f>F10-H10</f>
        <v>6000</v>
      </c>
    </row>
    <row r="11" spans="1:9" ht="83.25" thickBot="1" x14ac:dyDescent="0.3">
      <c r="A11" s="38"/>
      <c r="B11" s="38"/>
      <c r="C11" s="39" t="s">
        <v>12</v>
      </c>
      <c r="D11" s="40">
        <v>2</v>
      </c>
      <c r="E11" s="41">
        <v>2000</v>
      </c>
      <c r="F11" s="42">
        <f>D11*E11</f>
        <v>4000</v>
      </c>
      <c r="G11" s="44" t="s">
        <v>15</v>
      </c>
      <c r="H11" s="35">
        <v>4000</v>
      </c>
      <c r="I11" s="36">
        <f>F11-H11</f>
        <v>0</v>
      </c>
    </row>
    <row r="12" spans="1:9" ht="33.75" thickBot="1" x14ac:dyDescent="0.3">
      <c r="A12" s="38"/>
      <c r="B12" s="38"/>
      <c r="C12" s="32" t="s">
        <v>16</v>
      </c>
      <c r="D12" s="40">
        <v>1</v>
      </c>
      <c r="E12" s="41">
        <f>SUM(F9:F11)*0.0191</f>
        <v>252.11999999999998</v>
      </c>
      <c r="F12" s="42">
        <f>D12*E12</f>
        <v>252.11999999999998</v>
      </c>
      <c r="G12" s="44" t="s">
        <v>17</v>
      </c>
      <c r="H12" s="35">
        <v>138</v>
      </c>
      <c r="I12" s="36">
        <f>F12-H12</f>
        <v>114.11999999999998</v>
      </c>
    </row>
    <row r="13" spans="1:9" ht="63.75" thickBot="1" x14ac:dyDescent="0.3">
      <c r="A13" s="38" t="s">
        <v>18</v>
      </c>
      <c r="B13" s="38"/>
      <c r="C13" s="32" t="s">
        <v>10</v>
      </c>
      <c r="D13" s="40">
        <v>15</v>
      </c>
      <c r="E13" s="45">
        <v>120</v>
      </c>
      <c r="F13" s="42">
        <f>D13*E13</f>
        <v>1800</v>
      </c>
      <c r="G13" s="43" t="s">
        <v>19</v>
      </c>
      <c r="H13" s="35">
        <v>0</v>
      </c>
      <c r="I13" s="32">
        <f>F13-H13</f>
        <v>1800</v>
      </c>
    </row>
    <row r="14" spans="1:9" ht="17.25" thickBot="1" x14ac:dyDescent="0.3">
      <c r="A14" s="38"/>
      <c r="B14" s="38"/>
      <c r="C14" s="32" t="s">
        <v>20</v>
      </c>
      <c r="D14" s="40">
        <v>1</v>
      </c>
      <c r="E14" s="46">
        <v>2000</v>
      </c>
      <c r="F14" s="42">
        <f>D14*E14</f>
        <v>2000</v>
      </c>
      <c r="G14" s="44" t="s">
        <v>21</v>
      </c>
      <c r="H14" s="35">
        <v>0</v>
      </c>
      <c r="I14" s="32">
        <f>F14-H14</f>
        <v>2000</v>
      </c>
    </row>
    <row r="15" spans="1:9" ht="33.75" thickBot="1" x14ac:dyDescent="0.3">
      <c r="A15" s="38"/>
      <c r="B15" s="38"/>
      <c r="C15" s="47" t="s">
        <v>316</v>
      </c>
      <c r="D15" s="40">
        <v>50</v>
      </c>
      <c r="E15" s="41">
        <v>200</v>
      </c>
      <c r="F15" s="42">
        <f>D15*E15</f>
        <v>10000</v>
      </c>
      <c r="G15" s="48" t="s">
        <v>22</v>
      </c>
      <c r="H15" s="35">
        <v>4662</v>
      </c>
      <c r="I15" s="36">
        <f>F15-H15</f>
        <v>5338</v>
      </c>
    </row>
    <row r="16" spans="1:9" ht="54.75" customHeight="1" thickBot="1" x14ac:dyDescent="0.3">
      <c r="A16" s="38"/>
      <c r="B16" s="38"/>
      <c r="C16" s="32" t="s">
        <v>16</v>
      </c>
      <c r="D16" s="40">
        <v>1</v>
      </c>
      <c r="E16" s="49">
        <v>748</v>
      </c>
      <c r="F16" s="42">
        <f>D16*E16</f>
        <v>748</v>
      </c>
      <c r="G16" s="50" t="s">
        <v>23</v>
      </c>
      <c r="H16" s="35">
        <v>0</v>
      </c>
      <c r="I16" s="32">
        <f>F16-H16</f>
        <v>748</v>
      </c>
    </row>
    <row r="17" spans="1:9" ht="126" customHeight="1" thickBot="1" x14ac:dyDescent="0.3">
      <c r="A17" s="38" t="s">
        <v>24</v>
      </c>
      <c r="B17" s="38"/>
      <c r="C17" s="32" t="s">
        <v>25</v>
      </c>
      <c r="D17" s="40">
        <v>1</v>
      </c>
      <c r="E17" s="51">
        <v>4000</v>
      </c>
      <c r="F17" s="42">
        <f>D17*E17</f>
        <v>4000</v>
      </c>
      <c r="G17" s="52" t="s">
        <v>26</v>
      </c>
      <c r="H17" s="32">
        <v>4000</v>
      </c>
      <c r="I17" s="36">
        <f>F17-H17</f>
        <v>0</v>
      </c>
    </row>
    <row r="18" spans="1:9" ht="17.25" thickBot="1" x14ac:dyDescent="0.3">
      <c r="A18" s="53"/>
      <c r="B18" s="53"/>
      <c r="C18" s="54"/>
      <c r="D18" s="55"/>
      <c r="E18" s="56"/>
      <c r="F18" s="55"/>
      <c r="G18" s="53"/>
      <c r="H18" s="53">
        <f>SUM(H9:H17)</f>
        <v>16000</v>
      </c>
      <c r="I18" s="57">
        <f>SUM(I9:I17)</f>
        <v>16000.119999999999</v>
      </c>
    </row>
    <row r="76" spans="11:11" x14ac:dyDescent="0.25">
      <c r="K76" s="22"/>
    </row>
    <row r="77" spans="11:11" x14ac:dyDescent="0.25">
      <c r="K77" s="22" t="s">
        <v>27</v>
      </c>
    </row>
    <row r="78" spans="11:11" x14ac:dyDescent="0.25">
      <c r="K78" s="22"/>
    </row>
    <row r="79" spans="11:11" x14ac:dyDescent="0.25">
      <c r="K79" s="1" t="s">
        <v>28</v>
      </c>
    </row>
    <row r="80" spans="11:11" x14ac:dyDescent="0.25">
      <c r="K80" s="1" t="s">
        <v>29</v>
      </c>
    </row>
    <row r="81" spans="11:11" x14ac:dyDescent="0.25">
      <c r="K81" s="1" t="s">
        <v>30</v>
      </c>
    </row>
    <row r="82" spans="11:11" x14ac:dyDescent="0.25">
      <c r="K82" s="1" t="s">
        <v>31</v>
      </c>
    </row>
    <row r="83" spans="11:11" x14ac:dyDescent="0.25">
      <c r="K83" s="1" t="s">
        <v>32</v>
      </c>
    </row>
    <row r="84" spans="11:11" x14ac:dyDescent="0.25">
      <c r="K84" s="1" t="s">
        <v>33</v>
      </c>
    </row>
    <row r="85" spans="11:11" x14ac:dyDescent="0.25">
      <c r="K85" s="1" t="s">
        <v>34</v>
      </c>
    </row>
    <row r="86" spans="11:11" x14ac:dyDescent="0.25">
      <c r="K86" s="1" t="s">
        <v>35</v>
      </c>
    </row>
    <row r="87" spans="11:11" x14ac:dyDescent="0.25">
      <c r="K87" s="1" t="s">
        <v>36</v>
      </c>
    </row>
    <row r="88" spans="11:11" x14ac:dyDescent="0.25">
      <c r="K88" s="1" t="s">
        <v>37</v>
      </c>
    </row>
    <row r="89" spans="11:11" x14ac:dyDescent="0.25">
      <c r="K89" s="1" t="s">
        <v>38</v>
      </c>
    </row>
    <row r="90" spans="11:11" x14ac:dyDescent="0.25">
      <c r="K90" s="1" t="s">
        <v>39</v>
      </c>
    </row>
    <row r="91" spans="11:11" x14ac:dyDescent="0.25">
      <c r="K91" s="1" t="s">
        <v>40</v>
      </c>
    </row>
    <row r="92" spans="11:11" x14ac:dyDescent="0.25">
      <c r="K92" s="1" t="s">
        <v>41</v>
      </c>
    </row>
    <row r="93" spans="11:11" x14ac:dyDescent="0.25">
      <c r="K93" s="1" t="s">
        <v>42</v>
      </c>
    </row>
    <row r="94" spans="11:11" x14ac:dyDescent="0.25">
      <c r="K94" s="1" t="s">
        <v>43</v>
      </c>
    </row>
    <row r="95" spans="11:11" x14ac:dyDescent="0.25">
      <c r="K95" s="1" t="s">
        <v>44</v>
      </c>
    </row>
    <row r="96" spans="11:11" x14ac:dyDescent="0.25">
      <c r="K96" s="1" t="s">
        <v>45</v>
      </c>
    </row>
    <row r="97" spans="11:11" x14ac:dyDescent="0.25">
      <c r="K97" s="1" t="s">
        <v>46</v>
      </c>
    </row>
    <row r="98" spans="11:11" x14ac:dyDescent="0.25">
      <c r="K98" s="1" t="s">
        <v>47</v>
      </c>
    </row>
    <row r="99" spans="11:11" x14ac:dyDescent="0.25">
      <c r="K99" s="1" t="s">
        <v>48</v>
      </c>
    </row>
    <row r="100" spans="11:11" x14ac:dyDescent="0.25">
      <c r="K100" s="1" t="s">
        <v>49</v>
      </c>
    </row>
    <row r="101" spans="11:11" x14ac:dyDescent="0.25">
      <c r="K101" s="1" t="s">
        <v>50</v>
      </c>
    </row>
    <row r="102" spans="11:11" x14ac:dyDescent="0.25">
      <c r="K102" s="1" t="s">
        <v>51</v>
      </c>
    </row>
    <row r="103" spans="11:11" x14ac:dyDescent="0.25">
      <c r="K103" s="1" t="s">
        <v>52</v>
      </c>
    </row>
    <row r="104" spans="11:11" x14ac:dyDescent="0.25">
      <c r="K104" s="1" t="s">
        <v>53</v>
      </c>
    </row>
    <row r="105" spans="11:11" x14ac:dyDescent="0.25">
      <c r="K105" s="1" t="s">
        <v>54</v>
      </c>
    </row>
    <row r="106" spans="11:11" x14ac:dyDescent="0.25">
      <c r="K106" s="1" t="s">
        <v>55</v>
      </c>
    </row>
    <row r="107" spans="11:11" x14ac:dyDescent="0.25">
      <c r="K107" s="1" t="s">
        <v>56</v>
      </c>
    </row>
    <row r="108" spans="11:11" x14ac:dyDescent="0.25">
      <c r="K108" s="1" t="s">
        <v>57</v>
      </c>
    </row>
    <row r="109" spans="11:11" x14ac:dyDescent="0.25">
      <c r="K109" s="1" t="s">
        <v>58</v>
      </c>
    </row>
    <row r="110" spans="11:11" x14ac:dyDescent="0.25">
      <c r="K110" s="1" t="s">
        <v>59</v>
      </c>
    </row>
    <row r="111" spans="11:11" x14ac:dyDescent="0.25">
      <c r="K111" s="1" t="s">
        <v>60</v>
      </c>
    </row>
    <row r="112" spans="11:11" x14ac:dyDescent="0.25">
      <c r="K112" s="1" t="s">
        <v>61</v>
      </c>
    </row>
    <row r="113" spans="11:11" x14ac:dyDescent="0.25">
      <c r="K113" s="1" t="s">
        <v>62</v>
      </c>
    </row>
    <row r="114" spans="11:11" x14ac:dyDescent="0.25">
      <c r="K114" s="1" t="s">
        <v>63</v>
      </c>
    </row>
    <row r="115" spans="11:11" x14ac:dyDescent="0.25">
      <c r="K115" s="1" t="s">
        <v>64</v>
      </c>
    </row>
    <row r="116" spans="11:11" x14ac:dyDescent="0.25">
      <c r="K116" s="1" t="s">
        <v>65</v>
      </c>
    </row>
    <row r="117" spans="11:11" x14ac:dyDescent="0.25">
      <c r="K117" s="1" t="s">
        <v>66</v>
      </c>
    </row>
    <row r="118" spans="11:11" x14ac:dyDescent="0.25">
      <c r="K118" s="1" t="s">
        <v>67</v>
      </c>
    </row>
    <row r="119" spans="11:11" x14ac:dyDescent="0.25">
      <c r="K119" s="1" t="s">
        <v>68</v>
      </c>
    </row>
    <row r="120" spans="11:11" x14ac:dyDescent="0.25">
      <c r="K120" s="1" t="s">
        <v>69</v>
      </c>
    </row>
    <row r="121" spans="11:11" x14ac:dyDescent="0.25">
      <c r="K121" s="1" t="s">
        <v>70</v>
      </c>
    </row>
    <row r="122" spans="11:11" x14ac:dyDescent="0.25">
      <c r="K122" s="1" t="s">
        <v>71</v>
      </c>
    </row>
    <row r="123" spans="11:11" x14ac:dyDescent="0.25">
      <c r="K123" s="1" t="s">
        <v>72</v>
      </c>
    </row>
    <row r="124" spans="11:11" x14ac:dyDescent="0.25">
      <c r="K124" s="1" t="s">
        <v>73</v>
      </c>
    </row>
    <row r="125" spans="11:11" x14ac:dyDescent="0.25">
      <c r="K125" s="1" t="s">
        <v>74</v>
      </c>
    </row>
    <row r="126" spans="11:11" x14ac:dyDescent="0.25">
      <c r="K126" s="1" t="s">
        <v>75</v>
      </c>
    </row>
    <row r="127" spans="11:11" x14ac:dyDescent="0.25">
      <c r="K127" s="1" t="s">
        <v>76</v>
      </c>
    </row>
    <row r="128" spans="11:11" x14ac:dyDescent="0.25">
      <c r="K128" s="1" t="s">
        <v>77</v>
      </c>
    </row>
    <row r="129" spans="11:11" x14ac:dyDescent="0.25">
      <c r="K129" s="1" t="s">
        <v>78</v>
      </c>
    </row>
    <row r="130" spans="11:11" x14ac:dyDescent="0.25">
      <c r="K130" s="1" t="s">
        <v>79</v>
      </c>
    </row>
    <row r="131" spans="11:11" x14ac:dyDescent="0.25">
      <c r="K131" s="1" t="s">
        <v>80</v>
      </c>
    </row>
    <row r="132" spans="11:11" x14ac:dyDescent="0.25">
      <c r="K132" s="1" t="s">
        <v>81</v>
      </c>
    </row>
    <row r="133" spans="11:11" x14ac:dyDescent="0.25">
      <c r="K133" s="1" t="s">
        <v>82</v>
      </c>
    </row>
    <row r="134" spans="11:11" x14ac:dyDescent="0.25">
      <c r="K134" s="1" t="s">
        <v>83</v>
      </c>
    </row>
    <row r="135" spans="11:11" x14ac:dyDescent="0.25">
      <c r="K135" s="1" t="s">
        <v>84</v>
      </c>
    </row>
    <row r="136" spans="11:11" x14ac:dyDescent="0.25">
      <c r="K136" s="1" t="s">
        <v>85</v>
      </c>
    </row>
    <row r="137" spans="11:11" x14ac:dyDescent="0.25">
      <c r="K137" s="1" t="s">
        <v>86</v>
      </c>
    </row>
    <row r="138" spans="11:11" x14ac:dyDescent="0.25">
      <c r="K138" s="1" t="s">
        <v>87</v>
      </c>
    </row>
    <row r="139" spans="11:11" x14ac:dyDescent="0.25">
      <c r="K139" s="1" t="s">
        <v>88</v>
      </c>
    </row>
    <row r="140" spans="11:11" x14ac:dyDescent="0.25">
      <c r="K140" s="1" t="s">
        <v>89</v>
      </c>
    </row>
    <row r="141" spans="11:11" x14ac:dyDescent="0.25">
      <c r="K141" s="1" t="s">
        <v>90</v>
      </c>
    </row>
    <row r="142" spans="11:11" x14ac:dyDescent="0.25">
      <c r="K142" s="1" t="s">
        <v>91</v>
      </c>
    </row>
    <row r="143" spans="11:11" x14ac:dyDescent="0.25">
      <c r="K143" s="1" t="s">
        <v>92</v>
      </c>
    </row>
    <row r="144" spans="11:11" x14ac:dyDescent="0.25">
      <c r="K144" s="1" t="s">
        <v>93</v>
      </c>
    </row>
    <row r="145" spans="11:11" x14ac:dyDescent="0.25">
      <c r="K145" s="1" t="s">
        <v>94</v>
      </c>
    </row>
    <row r="146" spans="11:11" x14ac:dyDescent="0.25">
      <c r="K146" s="1" t="s">
        <v>95</v>
      </c>
    </row>
    <row r="147" spans="11:11" x14ac:dyDescent="0.25">
      <c r="K147" s="1" t="s">
        <v>96</v>
      </c>
    </row>
    <row r="148" spans="11:11" x14ac:dyDescent="0.25">
      <c r="K148" s="1" t="s">
        <v>97</v>
      </c>
    </row>
    <row r="149" spans="11:11" x14ac:dyDescent="0.25">
      <c r="K149" s="1" t="s">
        <v>98</v>
      </c>
    </row>
    <row r="150" spans="11:11" x14ac:dyDescent="0.25">
      <c r="K150" s="1" t="s">
        <v>99</v>
      </c>
    </row>
    <row r="151" spans="11:11" x14ac:dyDescent="0.25">
      <c r="K151" s="1" t="s">
        <v>100</v>
      </c>
    </row>
    <row r="152" spans="11:11" x14ac:dyDescent="0.25">
      <c r="K152" s="1" t="s">
        <v>101</v>
      </c>
    </row>
    <row r="153" spans="11:11" x14ac:dyDescent="0.25">
      <c r="K153" s="1" t="s">
        <v>102</v>
      </c>
    </row>
    <row r="154" spans="11:11" x14ac:dyDescent="0.25">
      <c r="K154" s="1" t="s">
        <v>103</v>
      </c>
    </row>
    <row r="155" spans="11:11" x14ac:dyDescent="0.25">
      <c r="K155" s="1" t="s">
        <v>104</v>
      </c>
    </row>
    <row r="156" spans="11:11" x14ac:dyDescent="0.25">
      <c r="K156" s="1" t="s">
        <v>105</v>
      </c>
    </row>
    <row r="157" spans="11:11" x14ac:dyDescent="0.25">
      <c r="K157" s="1" t="s">
        <v>106</v>
      </c>
    </row>
    <row r="158" spans="11:11" x14ac:dyDescent="0.25">
      <c r="K158" s="1" t="s">
        <v>107</v>
      </c>
    </row>
    <row r="159" spans="11:11" x14ac:dyDescent="0.25">
      <c r="K159" s="1" t="s">
        <v>108</v>
      </c>
    </row>
    <row r="160" spans="11:11" x14ac:dyDescent="0.25">
      <c r="K160" s="1" t="s">
        <v>109</v>
      </c>
    </row>
    <row r="161" spans="11:11" x14ac:dyDescent="0.25">
      <c r="K161" s="1" t="s">
        <v>110</v>
      </c>
    </row>
    <row r="162" spans="11:11" x14ac:dyDescent="0.25">
      <c r="K162" s="1" t="s">
        <v>111</v>
      </c>
    </row>
    <row r="163" spans="11:11" x14ac:dyDescent="0.25">
      <c r="K163" s="1" t="s">
        <v>112</v>
      </c>
    </row>
    <row r="164" spans="11:11" x14ac:dyDescent="0.25">
      <c r="K164" s="1" t="s">
        <v>113</v>
      </c>
    </row>
    <row r="165" spans="11:11" x14ac:dyDescent="0.25">
      <c r="K165" s="1" t="s">
        <v>114</v>
      </c>
    </row>
    <row r="166" spans="11:11" x14ac:dyDescent="0.25">
      <c r="K166" s="1" t="s">
        <v>115</v>
      </c>
    </row>
    <row r="167" spans="11:11" x14ac:dyDescent="0.25">
      <c r="K167" s="1" t="s">
        <v>116</v>
      </c>
    </row>
    <row r="168" spans="11:11" x14ac:dyDescent="0.25">
      <c r="K168" s="1" t="s">
        <v>117</v>
      </c>
    </row>
    <row r="169" spans="11:11" x14ac:dyDescent="0.25">
      <c r="K169" s="1" t="s">
        <v>118</v>
      </c>
    </row>
    <row r="170" spans="11:11" x14ac:dyDescent="0.25">
      <c r="K170" s="1" t="s">
        <v>119</v>
      </c>
    </row>
    <row r="171" spans="11:11" x14ac:dyDescent="0.25">
      <c r="K171" s="1" t="s">
        <v>120</v>
      </c>
    </row>
    <row r="172" spans="11:11" x14ac:dyDescent="0.25">
      <c r="K172" s="1" t="s">
        <v>121</v>
      </c>
    </row>
    <row r="173" spans="11:11" x14ac:dyDescent="0.25">
      <c r="K173" s="1" t="s">
        <v>122</v>
      </c>
    </row>
    <row r="174" spans="11:11" x14ac:dyDescent="0.25">
      <c r="K174" s="1" t="s">
        <v>123</v>
      </c>
    </row>
    <row r="175" spans="11:11" x14ac:dyDescent="0.25">
      <c r="K175" s="1" t="s">
        <v>124</v>
      </c>
    </row>
    <row r="176" spans="11:11" x14ac:dyDescent="0.25">
      <c r="K176" s="1" t="s">
        <v>125</v>
      </c>
    </row>
    <row r="177" spans="11:11" x14ac:dyDescent="0.25">
      <c r="K177" s="1" t="s">
        <v>126</v>
      </c>
    </row>
    <row r="178" spans="11:11" x14ac:dyDescent="0.25">
      <c r="K178" s="1" t="s">
        <v>127</v>
      </c>
    </row>
    <row r="179" spans="11:11" x14ac:dyDescent="0.25">
      <c r="K179" s="1" t="s">
        <v>128</v>
      </c>
    </row>
    <row r="180" spans="11:11" x14ac:dyDescent="0.25">
      <c r="K180" s="1" t="s">
        <v>129</v>
      </c>
    </row>
    <row r="181" spans="11:11" x14ac:dyDescent="0.25">
      <c r="K181" s="1" t="s">
        <v>130</v>
      </c>
    </row>
    <row r="182" spans="11:11" x14ac:dyDescent="0.25">
      <c r="K182" s="1" t="s">
        <v>131</v>
      </c>
    </row>
    <row r="183" spans="11:11" x14ac:dyDescent="0.25">
      <c r="K183" s="1" t="s">
        <v>132</v>
      </c>
    </row>
    <row r="184" spans="11:11" x14ac:dyDescent="0.25">
      <c r="K184" s="1" t="s">
        <v>133</v>
      </c>
    </row>
    <row r="185" spans="11:11" x14ac:dyDescent="0.25">
      <c r="K185" s="1" t="s">
        <v>134</v>
      </c>
    </row>
    <row r="186" spans="11:11" x14ac:dyDescent="0.25">
      <c r="K186" s="1" t="s">
        <v>135</v>
      </c>
    </row>
    <row r="187" spans="11:11" x14ac:dyDescent="0.25">
      <c r="K187" s="1" t="s">
        <v>136</v>
      </c>
    </row>
    <row r="188" spans="11:11" x14ac:dyDescent="0.25">
      <c r="K188" s="1" t="s">
        <v>137</v>
      </c>
    </row>
    <row r="189" spans="11:11" x14ac:dyDescent="0.25">
      <c r="K189" s="1" t="s">
        <v>138</v>
      </c>
    </row>
    <row r="190" spans="11:11" x14ac:dyDescent="0.25">
      <c r="K190" s="1" t="s">
        <v>139</v>
      </c>
    </row>
    <row r="191" spans="11:11" x14ac:dyDescent="0.25">
      <c r="K191" s="1" t="s">
        <v>140</v>
      </c>
    </row>
    <row r="192" spans="11:11" x14ac:dyDescent="0.25">
      <c r="K192" s="1" t="s">
        <v>141</v>
      </c>
    </row>
    <row r="193" spans="11:11" x14ac:dyDescent="0.25">
      <c r="K193" s="1" t="s">
        <v>142</v>
      </c>
    </row>
    <row r="194" spans="11:11" x14ac:dyDescent="0.25">
      <c r="K194" s="1" t="s">
        <v>143</v>
      </c>
    </row>
    <row r="195" spans="11:11" x14ac:dyDescent="0.25">
      <c r="K195" s="1" t="s">
        <v>144</v>
      </c>
    </row>
    <row r="196" spans="11:11" x14ac:dyDescent="0.25">
      <c r="K196" s="1" t="s">
        <v>145</v>
      </c>
    </row>
    <row r="197" spans="11:11" x14ac:dyDescent="0.25">
      <c r="K197" s="1" t="s">
        <v>146</v>
      </c>
    </row>
    <row r="198" spans="11:11" x14ac:dyDescent="0.25">
      <c r="K198" s="1" t="s">
        <v>147</v>
      </c>
    </row>
    <row r="199" spans="11:11" x14ac:dyDescent="0.25">
      <c r="K199" s="1" t="s">
        <v>148</v>
      </c>
    </row>
    <row r="200" spans="11:11" x14ac:dyDescent="0.25">
      <c r="K200" s="1" t="s">
        <v>149</v>
      </c>
    </row>
    <row r="201" spans="11:11" x14ac:dyDescent="0.25">
      <c r="K201" s="1" t="s">
        <v>150</v>
      </c>
    </row>
    <row r="202" spans="11:11" x14ac:dyDescent="0.25">
      <c r="K202" s="1" t="s">
        <v>151</v>
      </c>
    </row>
    <row r="203" spans="11:11" x14ac:dyDescent="0.25">
      <c r="K203" s="1" t="s">
        <v>152</v>
      </c>
    </row>
    <row r="204" spans="11:11" x14ac:dyDescent="0.25">
      <c r="K204" s="1" t="s">
        <v>153</v>
      </c>
    </row>
    <row r="205" spans="11:11" x14ac:dyDescent="0.25">
      <c r="K205" s="1" t="s">
        <v>154</v>
      </c>
    </row>
    <row r="206" spans="11:11" x14ac:dyDescent="0.25">
      <c r="K206" s="1" t="s">
        <v>155</v>
      </c>
    </row>
    <row r="207" spans="11:11" x14ac:dyDescent="0.25">
      <c r="K207" s="1" t="s">
        <v>156</v>
      </c>
    </row>
    <row r="208" spans="11:11" x14ac:dyDescent="0.25">
      <c r="K208" s="1" t="s">
        <v>157</v>
      </c>
    </row>
    <row r="209" spans="11:11" x14ac:dyDescent="0.25">
      <c r="K209" s="1" t="s">
        <v>158</v>
      </c>
    </row>
    <row r="210" spans="11:11" x14ac:dyDescent="0.25">
      <c r="K210" s="1" t="s">
        <v>159</v>
      </c>
    </row>
    <row r="211" spans="11:11" x14ac:dyDescent="0.25">
      <c r="K211" s="1" t="s">
        <v>160</v>
      </c>
    </row>
    <row r="212" spans="11:11" x14ac:dyDescent="0.25">
      <c r="K212" s="1" t="s">
        <v>161</v>
      </c>
    </row>
    <row r="213" spans="11:11" x14ac:dyDescent="0.25">
      <c r="K213" s="1" t="s">
        <v>162</v>
      </c>
    </row>
    <row r="214" spans="11:11" x14ac:dyDescent="0.25">
      <c r="K214" s="1" t="s">
        <v>163</v>
      </c>
    </row>
    <row r="215" spans="11:11" x14ac:dyDescent="0.25">
      <c r="K215" s="1" t="s">
        <v>164</v>
      </c>
    </row>
    <row r="216" spans="11:11" x14ac:dyDescent="0.25">
      <c r="K216" s="1" t="s">
        <v>165</v>
      </c>
    </row>
    <row r="217" spans="11:11" x14ac:dyDescent="0.25">
      <c r="K217" s="1" t="s">
        <v>166</v>
      </c>
    </row>
    <row r="218" spans="11:11" x14ac:dyDescent="0.25">
      <c r="K218" s="1" t="s">
        <v>167</v>
      </c>
    </row>
    <row r="219" spans="11:11" x14ac:dyDescent="0.25">
      <c r="K219" s="1" t="s">
        <v>168</v>
      </c>
    </row>
    <row r="220" spans="11:11" x14ac:dyDescent="0.25">
      <c r="K220" s="1" t="s">
        <v>169</v>
      </c>
    </row>
    <row r="221" spans="11:11" x14ac:dyDescent="0.25">
      <c r="K221" s="1" t="s">
        <v>170</v>
      </c>
    </row>
    <row r="222" spans="11:11" x14ac:dyDescent="0.25">
      <c r="K222" s="1" t="s">
        <v>171</v>
      </c>
    </row>
    <row r="223" spans="11:11" x14ac:dyDescent="0.25">
      <c r="K223" s="1" t="s">
        <v>172</v>
      </c>
    </row>
    <row r="224" spans="11:11" x14ac:dyDescent="0.25">
      <c r="K224" s="1" t="s">
        <v>173</v>
      </c>
    </row>
    <row r="225" spans="11:11" x14ac:dyDescent="0.25">
      <c r="K225" s="1" t="s">
        <v>174</v>
      </c>
    </row>
    <row r="226" spans="11:11" x14ac:dyDescent="0.25">
      <c r="K226" s="1" t="s">
        <v>175</v>
      </c>
    </row>
    <row r="227" spans="11:11" x14ac:dyDescent="0.25">
      <c r="K227" s="1" t="s">
        <v>176</v>
      </c>
    </row>
    <row r="228" spans="11:11" x14ac:dyDescent="0.25">
      <c r="K228" s="1" t="s">
        <v>177</v>
      </c>
    </row>
    <row r="229" spans="11:11" x14ac:dyDescent="0.25">
      <c r="K229" s="1" t="s">
        <v>178</v>
      </c>
    </row>
    <row r="230" spans="11:11" x14ac:dyDescent="0.25">
      <c r="K230" s="1" t="s">
        <v>179</v>
      </c>
    </row>
    <row r="231" spans="11:11" x14ac:dyDescent="0.25">
      <c r="K231" s="1" t="s">
        <v>180</v>
      </c>
    </row>
    <row r="232" spans="11:11" x14ac:dyDescent="0.25">
      <c r="K232" s="1" t="s">
        <v>181</v>
      </c>
    </row>
    <row r="233" spans="11:11" x14ac:dyDescent="0.25">
      <c r="K233" s="1" t="s">
        <v>182</v>
      </c>
    </row>
    <row r="234" spans="11:11" x14ac:dyDescent="0.25">
      <c r="K234" s="1" t="s">
        <v>183</v>
      </c>
    </row>
    <row r="235" spans="11:11" x14ac:dyDescent="0.25">
      <c r="K235" s="1" t="s">
        <v>184</v>
      </c>
    </row>
    <row r="236" spans="11:11" x14ac:dyDescent="0.25">
      <c r="K236" s="1" t="s">
        <v>185</v>
      </c>
    </row>
    <row r="237" spans="11:11" x14ac:dyDescent="0.25">
      <c r="K237" s="1" t="s">
        <v>186</v>
      </c>
    </row>
    <row r="238" spans="11:11" x14ac:dyDescent="0.25">
      <c r="K238" s="1" t="s">
        <v>187</v>
      </c>
    </row>
    <row r="239" spans="11:11" x14ac:dyDescent="0.25">
      <c r="K239" s="1" t="s">
        <v>188</v>
      </c>
    </row>
    <row r="240" spans="11:11" x14ac:dyDescent="0.25">
      <c r="K240" s="1" t="s">
        <v>189</v>
      </c>
    </row>
    <row r="241" spans="11:11" x14ac:dyDescent="0.25">
      <c r="K241" s="1" t="s">
        <v>190</v>
      </c>
    </row>
    <row r="242" spans="11:11" x14ac:dyDescent="0.25">
      <c r="K242" s="1" t="s">
        <v>191</v>
      </c>
    </row>
    <row r="243" spans="11:11" x14ac:dyDescent="0.25">
      <c r="K243" s="1" t="s">
        <v>192</v>
      </c>
    </row>
    <row r="244" spans="11:11" x14ac:dyDescent="0.25">
      <c r="K244" s="1" t="s">
        <v>193</v>
      </c>
    </row>
    <row r="245" spans="11:11" x14ac:dyDescent="0.25">
      <c r="K245" s="1" t="s">
        <v>194</v>
      </c>
    </row>
    <row r="246" spans="11:11" x14ac:dyDescent="0.25">
      <c r="K246" s="1" t="s">
        <v>195</v>
      </c>
    </row>
    <row r="247" spans="11:11" x14ac:dyDescent="0.25">
      <c r="K247" s="1" t="s">
        <v>196</v>
      </c>
    </row>
    <row r="248" spans="11:11" x14ac:dyDescent="0.25">
      <c r="K248" s="1" t="s">
        <v>197</v>
      </c>
    </row>
    <row r="249" spans="11:11" x14ac:dyDescent="0.25">
      <c r="K249" s="1" t="s">
        <v>198</v>
      </c>
    </row>
    <row r="250" spans="11:11" x14ac:dyDescent="0.25">
      <c r="K250" s="1" t="s">
        <v>199</v>
      </c>
    </row>
    <row r="251" spans="11:11" x14ac:dyDescent="0.25">
      <c r="K251" s="1" t="s">
        <v>200</v>
      </c>
    </row>
    <row r="252" spans="11:11" x14ac:dyDescent="0.25">
      <c r="K252" s="1" t="s">
        <v>201</v>
      </c>
    </row>
    <row r="253" spans="11:11" x14ac:dyDescent="0.25">
      <c r="K253" s="1" t="s">
        <v>202</v>
      </c>
    </row>
    <row r="254" spans="11:11" x14ac:dyDescent="0.25">
      <c r="K254" s="1" t="s">
        <v>203</v>
      </c>
    </row>
    <row r="255" spans="11:11" x14ac:dyDescent="0.25">
      <c r="K255" s="1" t="s">
        <v>204</v>
      </c>
    </row>
    <row r="256" spans="11:11" x14ac:dyDescent="0.25">
      <c r="K256" s="1" t="s">
        <v>205</v>
      </c>
    </row>
    <row r="257" spans="11:11" x14ac:dyDescent="0.25">
      <c r="K257" s="1" t="s">
        <v>206</v>
      </c>
    </row>
    <row r="258" spans="11:11" x14ac:dyDescent="0.25">
      <c r="K258" s="1" t="s">
        <v>207</v>
      </c>
    </row>
    <row r="259" spans="11:11" x14ac:dyDescent="0.25">
      <c r="K259" s="1" t="s">
        <v>208</v>
      </c>
    </row>
    <row r="260" spans="11:11" x14ac:dyDescent="0.25">
      <c r="K260" s="1" t="s">
        <v>209</v>
      </c>
    </row>
    <row r="261" spans="11:11" x14ac:dyDescent="0.25">
      <c r="K261" s="1" t="s">
        <v>210</v>
      </c>
    </row>
    <row r="262" spans="11:11" x14ac:dyDescent="0.25">
      <c r="K262" s="1" t="s">
        <v>211</v>
      </c>
    </row>
    <row r="263" spans="11:11" x14ac:dyDescent="0.25">
      <c r="K263" s="1" t="s">
        <v>212</v>
      </c>
    </row>
    <row r="264" spans="11:11" x14ac:dyDescent="0.25">
      <c r="K264" s="1" t="s">
        <v>213</v>
      </c>
    </row>
    <row r="265" spans="11:11" x14ac:dyDescent="0.25">
      <c r="K265" s="1" t="s">
        <v>214</v>
      </c>
    </row>
    <row r="266" spans="11:11" x14ac:dyDescent="0.25">
      <c r="K266" s="1" t="s">
        <v>215</v>
      </c>
    </row>
    <row r="267" spans="11:11" x14ac:dyDescent="0.25">
      <c r="K267" s="1" t="s">
        <v>216</v>
      </c>
    </row>
    <row r="268" spans="11:11" x14ac:dyDescent="0.25">
      <c r="K268" s="1" t="s">
        <v>217</v>
      </c>
    </row>
    <row r="269" spans="11:11" x14ac:dyDescent="0.25">
      <c r="K269" s="1" t="s">
        <v>218</v>
      </c>
    </row>
    <row r="270" spans="11:11" x14ac:dyDescent="0.25">
      <c r="K270" s="1" t="s">
        <v>219</v>
      </c>
    </row>
    <row r="271" spans="11:11" x14ac:dyDescent="0.25">
      <c r="K271" s="1" t="s">
        <v>220</v>
      </c>
    </row>
    <row r="272" spans="11:11" x14ac:dyDescent="0.25">
      <c r="K272" s="1" t="s">
        <v>221</v>
      </c>
    </row>
    <row r="273" spans="11:11" x14ac:dyDescent="0.25">
      <c r="K273" s="1" t="s">
        <v>222</v>
      </c>
    </row>
    <row r="274" spans="11:11" x14ac:dyDescent="0.25">
      <c r="K274" s="1" t="s">
        <v>223</v>
      </c>
    </row>
    <row r="275" spans="11:11" x14ac:dyDescent="0.25">
      <c r="K275" s="1" t="s">
        <v>224</v>
      </c>
    </row>
    <row r="276" spans="11:11" x14ac:dyDescent="0.25">
      <c r="K276" s="1" t="s">
        <v>225</v>
      </c>
    </row>
    <row r="277" spans="11:11" x14ac:dyDescent="0.25">
      <c r="K277" s="1" t="s">
        <v>226</v>
      </c>
    </row>
    <row r="278" spans="11:11" x14ac:dyDescent="0.25">
      <c r="K278" s="1" t="s">
        <v>227</v>
      </c>
    </row>
    <row r="279" spans="11:11" x14ac:dyDescent="0.25">
      <c r="K279" s="1" t="s">
        <v>228</v>
      </c>
    </row>
    <row r="280" spans="11:11" x14ac:dyDescent="0.25">
      <c r="K280" s="1" t="s">
        <v>229</v>
      </c>
    </row>
    <row r="281" spans="11:11" x14ac:dyDescent="0.25">
      <c r="K281" s="1" t="s">
        <v>230</v>
      </c>
    </row>
    <row r="282" spans="11:11" x14ac:dyDescent="0.25">
      <c r="K282" s="1" t="s">
        <v>231</v>
      </c>
    </row>
    <row r="283" spans="11:11" x14ac:dyDescent="0.25">
      <c r="K283" s="1" t="s">
        <v>232</v>
      </c>
    </row>
    <row r="284" spans="11:11" x14ac:dyDescent="0.25">
      <c r="K284" s="1" t="s">
        <v>233</v>
      </c>
    </row>
    <row r="285" spans="11:11" x14ac:dyDescent="0.25">
      <c r="K285" s="1" t="s">
        <v>234</v>
      </c>
    </row>
    <row r="286" spans="11:11" x14ac:dyDescent="0.25">
      <c r="K286" s="1" t="s">
        <v>235</v>
      </c>
    </row>
    <row r="287" spans="11:11" x14ac:dyDescent="0.25">
      <c r="K287" s="1" t="s">
        <v>236</v>
      </c>
    </row>
    <row r="288" spans="11:11" x14ac:dyDescent="0.25">
      <c r="K288" s="1" t="s">
        <v>237</v>
      </c>
    </row>
    <row r="289" spans="11:11" x14ac:dyDescent="0.25">
      <c r="K289" s="1" t="s">
        <v>238</v>
      </c>
    </row>
    <row r="290" spans="11:11" x14ac:dyDescent="0.25">
      <c r="K290" s="1" t="s">
        <v>239</v>
      </c>
    </row>
    <row r="291" spans="11:11" x14ac:dyDescent="0.25">
      <c r="K291" s="1" t="s">
        <v>240</v>
      </c>
    </row>
    <row r="292" spans="11:11" x14ac:dyDescent="0.25">
      <c r="K292" s="1" t="s">
        <v>241</v>
      </c>
    </row>
    <row r="293" spans="11:11" x14ac:dyDescent="0.25">
      <c r="K293" s="1" t="s">
        <v>242</v>
      </c>
    </row>
    <row r="294" spans="11:11" x14ac:dyDescent="0.25">
      <c r="K294" s="1" t="s">
        <v>243</v>
      </c>
    </row>
    <row r="295" spans="11:11" x14ac:dyDescent="0.25">
      <c r="K295" s="1" t="s">
        <v>244</v>
      </c>
    </row>
    <row r="296" spans="11:11" x14ac:dyDescent="0.25">
      <c r="K296" s="1" t="s">
        <v>245</v>
      </c>
    </row>
    <row r="297" spans="11:11" x14ac:dyDescent="0.25">
      <c r="K297" s="1" t="s">
        <v>246</v>
      </c>
    </row>
    <row r="298" spans="11:11" x14ac:dyDescent="0.25">
      <c r="K298" s="1" t="s">
        <v>247</v>
      </c>
    </row>
    <row r="299" spans="11:11" x14ac:dyDescent="0.25">
      <c r="K299" s="1" t="s">
        <v>248</v>
      </c>
    </row>
    <row r="300" spans="11:11" x14ac:dyDescent="0.25">
      <c r="K300" s="1" t="s">
        <v>249</v>
      </c>
    </row>
    <row r="301" spans="11:11" x14ac:dyDescent="0.25">
      <c r="K301" s="1" t="s">
        <v>250</v>
      </c>
    </row>
    <row r="302" spans="11:11" x14ac:dyDescent="0.25">
      <c r="K302" s="1" t="s">
        <v>251</v>
      </c>
    </row>
    <row r="303" spans="11:11" x14ac:dyDescent="0.25">
      <c r="K303" s="1" t="s">
        <v>252</v>
      </c>
    </row>
    <row r="304" spans="11:11" x14ac:dyDescent="0.25">
      <c r="K304" s="1" t="s">
        <v>253</v>
      </c>
    </row>
    <row r="305" spans="11:11" x14ac:dyDescent="0.25">
      <c r="K305" s="1" t="s">
        <v>254</v>
      </c>
    </row>
    <row r="306" spans="11:11" x14ac:dyDescent="0.25">
      <c r="K306" s="1" t="s">
        <v>255</v>
      </c>
    </row>
    <row r="307" spans="11:11" x14ac:dyDescent="0.25">
      <c r="K307" s="1" t="s">
        <v>256</v>
      </c>
    </row>
    <row r="308" spans="11:11" x14ac:dyDescent="0.25">
      <c r="K308" s="1" t="s">
        <v>257</v>
      </c>
    </row>
    <row r="309" spans="11:11" x14ac:dyDescent="0.25">
      <c r="K309" s="1" t="s">
        <v>258</v>
      </c>
    </row>
    <row r="310" spans="11:11" x14ac:dyDescent="0.25">
      <c r="K310" s="1" t="s">
        <v>259</v>
      </c>
    </row>
    <row r="311" spans="11:11" x14ac:dyDescent="0.25">
      <c r="K311" s="1" t="s">
        <v>260</v>
      </c>
    </row>
    <row r="312" spans="11:11" x14ac:dyDescent="0.25">
      <c r="K312" s="1" t="s">
        <v>261</v>
      </c>
    </row>
    <row r="313" spans="11:11" x14ac:dyDescent="0.25">
      <c r="K313" s="1" t="s">
        <v>262</v>
      </c>
    </row>
    <row r="314" spans="11:11" x14ac:dyDescent="0.25">
      <c r="K314" s="1" t="s">
        <v>263</v>
      </c>
    </row>
    <row r="315" spans="11:11" x14ac:dyDescent="0.25">
      <c r="K315" s="1" t="s">
        <v>264</v>
      </c>
    </row>
    <row r="316" spans="11:11" x14ac:dyDescent="0.25">
      <c r="K316" s="1" t="s">
        <v>265</v>
      </c>
    </row>
    <row r="317" spans="11:11" x14ac:dyDescent="0.25">
      <c r="K317" s="1" t="s">
        <v>266</v>
      </c>
    </row>
    <row r="318" spans="11:11" x14ac:dyDescent="0.25">
      <c r="K318" s="1" t="s">
        <v>267</v>
      </c>
    </row>
    <row r="319" spans="11:11" x14ac:dyDescent="0.25">
      <c r="K319" s="1" t="s">
        <v>268</v>
      </c>
    </row>
    <row r="320" spans="11:11" x14ac:dyDescent="0.25">
      <c r="K320" s="1" t="s">
        <v>269</v>
      </c>
    </row>
    <row r="321" spans="11:11" x14ac:dyDescent="0.25">
      <c r="K321" s="1" t="s">
        <v>270</v>
      </c>
    </row>
    <row r="322" spans="11:11" x14ac:dyDescent="0.25">
      <c r="K322" s="1" t="s">
        <v>271</v>
      </c>
    </row>
    <row r="323" spans="11:11" x14ac:dyDescent="0.25">
      <c r="K323" s="1" t="s">
        <v>272</v>
      </c>
    </row>
    <row r="324" spans="11:11" x14ac:dyDescent="0.25">
      <c r="K324" s="1" t="s">
        <v>273</v>
      </c>
    </row>
    <row r="325" spans="11:11" x14ac:dyDescent="0.25">
      <c r="K325" s="1" t="s">
        <v>274</v>
      </c>
    </row>
    <row r="326" spans="11:11" x14ac:dyDescent="0.25">
      <c r="K326" s="1" t="s">
        <v>275</v>
      </c>
    </row>
    <row r="327" spans="11:11" x14ac:dyDescent="0.25">
      <c r="K327" s="1" t="s">
        <v>276</v>
      </c>
    </row>
    <row r="328" spans="11:11" x14ac:dyDescent="0.25">
      <c r="K328" s="1" t="s">
        <v>277</v>
      </c>
    </row>
    <row r="329" spans="11:11" x14ac:dyDescent="0.25">
      <c r="K329" s="1" t="s">
        <v>278</v>
      </c>
    </row>
    <row r="330" spans="11:11" x14ac:dyDescent="0.25">
      <c r="K330" s="1" t="s">
        <v>279</v>
      </c>
    </row>
    <row r="331" spans="11:11" x14ac:dyDescent="0.25">
      <c r="K331" s="1" t="s">
        <v>280</v>
      </c>
    </row>
    <row r="332" spans="11:11" x14ac:dyDescent="0.25">
      <c r="K332" s="1" t="s">
        <v>281</v>
      </c>
    </row>
    <row r="333" spans="11:11" x14ac:dyDescent="0.25">
      <c r="K333" s="1" t="s">
        <v>282</v>
      </c>
    </row>
    <row r="334" spans="11:11" x14ac:dyDescent="0.25">
      <c r="K334" s="1" t="s">
        <v>283</v>
      </c>
    </row>
    <row r="335" spans="11:11" x14ac:dyDescent="0.25">
      <c r="K335" s="1" t="s">
        <v>284</v>
      </c>
    </row>
    <row r="336" spans="11:11" x14ac:dyDescent="0.25">
      <c r="K336" s="1" t="s">
        <v>285</v>
      </c>
    </row>
    <row r="337" spans="11:11" x14ac:dyDescent="0.25">
      <c r="K337" s="1" t="s">
        <v>286</v>
      </c>
    </row>
    <row r="338" spans="11:11" x14ac:dyDescent="0.25">
      <c r="K338" s="1" t="s">
        <v>287</v>
      </c>
    </row>
    <row r="339" spans="11:11" x14ac:dyDescent="0.25">
      <c r="K339" s="1" t="s">
        <v>288</v>
      </c>
    </row>
    <row r="340" spans="11:11" x14ac:dyDescent="0.25">
      <c r="K340" s="1" t="s">
        <v>289</v>
      </c>
    </row>
    <row r="341" spans="11:11" x14ac:dyDescent="0.25">
      <c r="K341" s="1" t="s">
        <v>290</v>
      </c>
    </row>
    <row r="342" spans="11:11" x14ac:dyDescent="0.25">
      <c r="K342" s="1" t="s">
        <v>291</v>
      </c>
    </row>
    <row r="343" spans="11:11" x14ac:dyDescent="0.25">
      <c r="K343" s="1" t="s">
        <v>292</v>
      </c>
    </row>
    <row r="344" spans="11:11" x14ac:dyDescent="0.25">
      <c r="K344" s="1" t="s">
        <v>293</v>
      </c>
    </row>
    <row r="345" spans="11:11" x14ac:dyDescent="0.25">
      <c r="K345" s="1" t="s">
        <v>294</v>
      </c>
    </row>
    <row r="346" spans="11:11" x14ac:dyDescent="0.25">
      <c r="K346" s="1" t="s">
        <v>295</v>
      </c>
    </row>
    <row r="347" spans="11:11" x14ac:dyDescent="0.25">
      <c r="K347" s="1" t="s">
        <v>296</v>
      </c>
    </row>
    <row r="348" spans="11:11" x14ac:dyDescent="0.25">
      <c r="K348" s="1" t="s">
        <v>297</v>
      </c>
    </row>
    <row r="349" spans="11:11" x14ac:dyDescent="0.25">
      <c r="K349" s="1" t="s">
        <v>298</v>
      </c>
    </row>
    <row r="350" spans="11:11" x14ac:dyDescent="0.25">
      <c r="K350" s="1" t="s">
        <v>299</v>
      </c>
    </row>
    <row r="351" spans="11:11" x14ac:dyDescent="0.25">
      <c r="K351" s="1" t="s">
        <v>300</v>
      </c>
    </row>
    <row r="352" spans="11:11" x14ac:dyDescent="0.25">
      <c r="K352" s="1" t="s">
        <v>301</v>
      </c>
    </row>
    <row r="353" spans="11:11" x14ac:dyDescent="0.25">
      <c r="K353" s="1" t="s">
        <v>302</v>
      </c>
    </row>
    <row r="354" spans="11:11" x14ac:dyDescent="0.25">
      <c r="K354" s="1" t="s">
        <v>303</v>
      </c>
    </row>
    <row r="355" spans="11:11" x14ac:dyDescent="0.25">
      <c r="K355" s="1" t="s">
        <v>304</v>
      </c>
    </row>
    <row r="356" spans="11:11" x14ac:dyDescent="0.25">
      <c r="K356" s="1" t="s">
        <v>305</v>
      </c>
    </row>
    <row r="357" spans="11:11" x14ac:dyDescent="0.25">
      <c r="K357" s="1" t="s">
        <v>306</v>
      </c>
    </row>
    <row r="358" spans="11:11" x14ac:dyDescent="0.25">
      <c r="K358" s="1" t="s">
        <v>307</v>
      </c>
    </row>
    <row r="359" spans="11:11" x14ac:dyDescent="0.25">
      <c r="K359" s="1" t="s">
        <v>308</v>
      </c>
    </row>
    <row r="360" spans="11:11" x14ac:dyDescent="0.25">
      <c r="K360" s="1" t="s">
        <v>309</v>
      </c>
    </row>
    <row r="361" spans="11:11" x14ac:dyDescent="0.25">
      <c r="K361" s="1" t="s">
        <v>310</v>
      </c>
    </row>
    <row r="362" spans="11:11" x14ac:dyDescent="0.25">
      <c r="K362" s="1" t="s">
        <v>311</v>
      </c>
    </row>
    <row r="363" spans="11:11" x14ac:dyDescent="0.25">
      <c r="K363" s="1" t="s">
        <v>312</v>
      </c>
    </row>
    <row r="364" spans="11:11" x14ac:dyDescent="0.25">
      <c r="K364" s="1" t="s">
        <v>313</v>
      </c>
    </row>
    <row r="365" spans="11:11" x14ac:dyDescent="0.25">
      <c r="K365" s="1" t="s">
        <v>314</v>
      </c>
    </row>
    <row r="366" spans="11:11" x14ac:dyDescent="0.25">
      <c r="K366" s="1" t="s">
        <v>315</v>
      </c>
    </row>
  </sheetData>
  <mergeCells count="11">
    <mergeCell ref="A2:I2"/>
    <mergeCell ref="B3:F3"/>
    <mergeCell ref="B4:F4"/>
    <mergeCell ref="B5:C5"/>
    <mergeCell ref="E5:I5"/>
    <mergeCell ref="A7:G7"/>
    <mergeCell ref="H7:I7"/>
    <mergeCell ref="A8:B8"/>
    <mergeCell ref="A9:B12"/>
    <mergeCell ref="A13:B16"/>
    <mergeCell ref="A17:B17"/>
  </mergeCells>
  <phoneticPr fontId="10" type="noConversion"/>
  <printOptions horizontalCentered="1"/>
  <pageMargins left="0.19685039370078741" right="0.19685039370078741" top="0.31496062992125984" bottom="0.31496062992125984" header="0.31496062992125984" footer="0.31496062992125984"/>
  <pageSetup paperSize="9" scale="76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概算表</vt:lpstr>
      <vt:lpstr>概算表!Print_Area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vickychen</dc:creator>
  <cp:lastModifiedBy>5A88</cp:lastModifiedBy>
  <cp:revision>3</cp:revision>
  <cp:lastPrinted>2020-06-18T03:47:52Z</cp:lastPrinted>
  <dcterms:created xsi:type="dcterms:W3CDTF">2014-06-19T08:01:50Z</dcterms:created>
  <dcterms:modified xsi:type="dcterms:W3CDTF">2021-01-12T02:11:42Z</dcterms:modified>
  <dc:language>zh-TW</dc:language>
</cp:coreProperties>
</file>