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Transcend 外\109 SAP\02-計畫撰寫說明會\掛網---高優計畫撰寫及經費編列資料\"/>
    </mc:Choice>
  </mc:AlternateContent>
  <bookViews>
    <workbookView xWindow="0" yWindow="0" windowWidth="23040" windowHeight="8028" tabRatio="764"/>
  </bookViews>
  <sheets>
    <sheet name="y-1-1概算表(8-12月)" sheetId="17" r:id="rId1"/>
    <sheet name="y-1-2概算表(1-7月)" sheetId="18" r:id="rId2"/>
    <sheet name="y-2總表" sheetId="15" r:id="rId3"/>
    <sheet name="y-3檢核表" sheetId="5" r:id="rId4"/>
    <sheet name="y-4子計畫經費項目總計" sheetId="14" r:id="rId5"/>
  </sheets>
  <definedNames>
    <definedName name="OLE_LINK1" localSheetId="3">'y-3檢核表'!$A$2</definedName>
    <definedName name="_xlnm.Print_Area" localSheetId="0">'y-1-1概算表(8-12月)'!$A$1:$H$34</definedName>
    <definedName name="_xlnm.Print_Area" localSheetId="1">'y-1-2概算表(1-7月)'!$A$1:$H$30</definedName>
    <definedName name="_xlnm.Print_Area" localSheetId="4">'y-4子計畫經費項目總計'!$A$1:$H$29</definedName>
    <definedName name="_xlnm.Print_Titles" localSheetId="3">'y-3檢核表'!$1:$4</definedName>
  </definedNames>
  <calcPr calcId="152511"/>
</workbook>
</file>

<file path=xl/calcChain.xml><?xml version="1.0" encoding="utf-8"?>
<calcChain xmlns="http://schemas.openxmlformats.org/spreadsheetml/2006/main">
  <c r="F5" i="14" l="1"/>
  <c r="C26" i="14"/>
  <c r="E26" i="14"/>
  <c r="B5" i="15"/>
  <c r="B6" i="15"/>
  <c r="G6" i="14"/>
  <c r="G5" i="14"/>
  <c r="G26" i="14" l="1"/>
  <c r="F22" i="18"/>
  <c r="F21" i="18"/>
  <c r="F20" i="18"/>
  <c r="F19" i="18"/>
  <c r="F18" i="18"/>
  <c r="F14" i="18"/>
  <c r="F13" i="18"/>
  <c r="F15" i="18" s="1"/>
  <c r="F11" i="18"/>
  <c r="F10" i="18"/>
  <c r="F9" i="18"/>
  <c r="F8" i="18"/>
  <c r="F7" i="18"/>
  <c r="F25" i="17"/>
  <c r="F24" i="17"/>
  <c r="F23" i="17"/>
  <c r="F22" i="17"/>
  <c r="F21" i="17"/>
  <c r="F17" i="17"/>
  <c r="F16" i="17"/>
  <c r="F15" i="17"/>
  <c r="F14" i="17"/>
  <c r="F12" i="17"/>
  <c r="F11" i="17"/>
  <c r="F10" i="17"/>
  <c r="F9" i="17"/>
  <c r="F8" i="17"/>
  <c r="F7" i="17"/>
  <c r="F13" i="17" s="1"/>
  <c r="G19" i="14"/>
  <c r="G22" i="14"/>
  <c r="G24" i="14"/>
  <c r="G25" i="14"/>
  <c r="G16" i="14"/>
  <c r="G15" i="14"/>
  <c r="G14" i="14"/>
  <c r="G13" i="14"/>
  <c r="G12" i="14"/>
  <c r="G11" i="14"/>
  <c r="G10" i="14"/>
  <c r="G9" i="14"/>
  <c r="G8" i="14"/>
  <c r="G7" i="14"/>
  <c r="L13" i="5"/>
  <c r="K13" i="5"/>
  <c r="M13" i="5" s="1"/>
  <c r="L12" i="5"/>
  <c r="K12" i="5"/>
  <c r="L11" i="5"/>
  <c r="K11" i="5"/>
  <c r="M11" i="5" s="1"/>
  <c r="L10" i="5"/>
  <c r="K10" i="5"/>
  <c r="M10" i="5" s="1"/>
  <c r="F18" i="17" l="1"/>
  <c r="F23" i="18"/>
  <c r="F26" i="17"/>
  <c r="F12" i="18"/>
  <c r="F16" i="18"/>
  <c r="F24" i="18" s="1"/>
  <c r="F19" i="17"/>
  <c r="F27" i="17" s="1"/>
  <c r="M12" i="5"/>
  <c r="L7" i="5" l="1"/>
  <c r="C9" i="5" l="1"/>
  <c r="E5" i="15" l="1"/>
  <c r="D5" i="15"/>
  <c r="C5" i="15"/>
  <c r="G23" i="14" l="1"/>
  <c r="J14" i="5" l="1"/>
  <c r="D9" i="5"/>
  <c r="E9" i="5"/>
  <c r="F9" i="5"/>
  <c r="G9" i="5"/>
  <c r="H9" i="5"/>
  <c r="J9" i="5"/>
  <c r="I9" i="5"/>
  <c r="D22" i="14"/>
  <c r="F14" i="5"/>
  <c r="K7" i="5"/>
  <c r="K5" i="5"/>
  <c r="B7" i="15"/>
  <c r="K9" i="15"/>
  <c r="I14" i="5"/>
  <c r="G14" i="5"/>
  <c r="C14" i="5"/>
  <c r="E14" i="5"/>
  <c r="H14" i="5"/>
  <c r="D14" i="5"/>
  <c r="E8" i="15"/>
  <c r="E7" i="15"/>
  <c r="E6" i="15"/>
  <c r="D8" i="15"/>
  <c r="D7" i="15"/>
  <c r="D6" i="15"/>
  <c r="C8" i="15"/>
  <c r="C7" i="15"/>
  <c r="C6" i="15"/>
  <c r="B8" i="15"/>
  <c r="J9" i="15"/>
  <c r="L6" i="5"/>
  <c r="L8" i="5"/>
  <c r="K6" i="5"/>
  <c r="K8" i="5"/>
  <c r="L5" i="5"/>
  <c r="F14" i="14"/>
  <c r="G17" i="14"/>
  <c r="G18" i="14"/>
  <c r="G20" i="14"/>
  <c r="G21" i="14"/>
  <c r="D13" i="14"/>
  <c r="D18" i="14" l="1"/>
  <c r="D15" i="14"/>
  <c r="F7" i="14"/>
  <c r="F8" i="14"/>
  <c r="F11" i="14"/>
  <c r="F23" i="14"/>
  <c r="H12" i="14"/>
  <c r="D24" i="14"/>
  <c r="D25" i="14"/>
  <c r="D23" i="14"/>
  <c r="D9" i="14"/>
  <c r="D7" i="14"/>
  <c r="D8" i="14"/>
  <c r="D21" i="14"/>
  <c r="D11" i="14"/>
  <c r="D5" i="14"/>
  <c r="D14" i="14"/>
  <c r="D19" i="14"/>
  <c r="D17" i="14"/>
  <c r="D20" i="14"/>
  <c r="D12" i="14"/>
  <c r="D16" i="14"/>
  <c r="D10" i="14"/>
  <c r="G5" i="15"/>
  <c r="H5" i="15"/>
  <c r="F9" i="14"/>
  <c r="F16" i="14"/>
  <c r="F12" i="14"/>
  <c r="F13" i="14"/>
  <c r="F18" i="14"/>
  <c r="F22" i="14"/>
  <c r="F24" i="14"/>
  <c r="E15" i="5"/>
  <c r="F20" i="14"/>
  <c r="F21" i="14"/>
  <c r="F19" i="14"/>
  <c r="F10" i="14"/>
  <c r="F15" i="14"/>
  <c r="F25" i="14"/>
  <c r="F17" i="14"/>
  <c r="M5" i="5"/>
  <c r="F6" i="15"/>
  <c r="M8" i="5"/>
  <c r="F7" i="15"/>
  <c r="H6" i="15"/>
  <c r="G8" i="15"/>
  <c r="M6" i="5"/>
  <c r="B9" i="15"/>
  <c r="M7" i="5"/>
  <c r="J15" i="5"/>
  <c r="I15" i="5"/>
  <c r="G7" i="15"/>
  <c r="H7" i="15"/>
  <c r="G6" i="15"/>
  <c r="L14" i="5"/>
  <c r="H15" i="5"/>
  <c r="D15" i="5"/>
  <c r="F15" i="5"/>
  <c r="L9" i="5"/>
  <c r="H8" i="15"/>
  <c r="G15" i="5"/>
  <c r="C15" i="5"/>
  <c r="F8" i="15"/>
  <c r="D9" i="15"/>
  <c r="C9" i="15"/>
  <c r="E9" i="15"/>
  <c r="F5" i="15"/>
  <c r="K9" i="5"/>
  <c r="K14" i="5"/>
  <c r="H16" i="14" l="1"/>
  <c r="H24" i="14"/>
  <c r="H22" i="14"/>
  <c r="H9" i="14"/>
  <c r="H20" i="14"/>
  <c r="H13" i="14"/>
  <c r="H10" i="14"/>
  <c r="H17" i="14"/>
  <c r="H18" i="14"/>
  <c r="H14" i="14"/>
  <c r="H25" i="14"/>
  <c r="H23" i="14"/>
  <c r="H21" i="14"/>
  <c r="H19" i="14"/>
  <c r="H8" i="14"/>
  <c r="H11" i="14"/>
  <c r="H7" i="14"/>
  <c r="H5" i="14"/>
  <c r="H15" i="14"/>
  <c r="F9" i="15"/>
  <c r="I7" i="15"/>
  <c r="M14" i="5"/>
  <c r="I6" i="15"/>
  <c r="I8" i="15"/>
  <c r="H9" i="15"/>
  <c r="L15" i="5"/>
  <c r="I5" i="15"/>
  <c r="G9" i="15"/>
  <c r="M9" i="5"/>
  <c r="K15" i="5"/>
  <c r="M15" i="5" l="1"/>
  <c r="L16" i="5" s="1"/>
  <c r="I9" i="15"/>
  <c r="K16" i="5" l="1"/>
</calcChain>
</file>

<file path=xl/comments1.xml><?xml version="1.0" encoding="utf-8"?>
<comments xmlns="http://schemas.openxmlformats.org/spreadsheetml/2006/main">
  <authors>
    <author>user01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2.xml><?xml version="1.0" encoding="utf-8"?>
<comments xmlns="http://schemas.openxmlformats.org/spreadsheetml/2006/main">
  <authors>
    <author>user01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user01: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學校視需求填列
，不強制要求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H5" authorId="0" shapeId="0">
      <text>
        <r>
          <rPr>
            <sz val="9"/>
            <color indexed="81"/>
            <rFont val="細明體"/>
            <family val="3"/>
            <charset val="136"/>
          </rPr>
          <t>比例上限30%，
因應課綱需求
最高可達40%</t>
        </r>
      </text>
    </comment>
    <comment ref="H12" authorId="0" shapeId="0">
      <text>
        <r>
          <rPr>
            <b/>
            <sz val="9"/>
            <color indexed="81"/>
            <rFont val="細明體"/>
            <family val="3"/>
            <charset val="136"/>
          </rPr>
          <t>上限比例3%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sz val="9"/>
            <color indexed="81"/>
            <rFont val="細明體"/>
            <family val="3"/>
            <charset val="136"/>
          </rPr>
          <t>上限比例10%</t>
        </r>
      </text>
    </comment>
    <comment ref="H15" authorId="0" shapeId="0">
      <text>
        <r>
          <rPr>
            <sz val="9"/>
            <color indexed="81"/>
            <rFont val="細明體"/>
            <family val="3"/>
            <charset val="136"/>
          </rPr>
          <t>上限為30千元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細明體"/>
            <family val="3"/>
            <charset val="136"/>
          </rPr>
          <t>上限比例15%</t>
        </r>
      </text>
    </comment>
    <comment ref="H19" authorId="0" shapeId="0">
      <text>
        <r>
          <rPr>
            <b/>
            <sz val="9"/>
            <color indexed="81"/>
            <rFont val="細明體"/>
            <family val="3"/>
            <charset val="136"/>
          </rPr>
          <t>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細明體"/>
            <family val="3"/>
            <charset val="136"/>
          </rPr>
          <t>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細明體"/>
            <family val="3"/>
            <charset val="136"/>
          </rPr>
          <t>上限比例5%</t>
        </r>
      </text>
    </comment>
    <comment ref="H24" authorId="0" shapeId="0">
      <text>
        <r>
          <rPr>
            <b/>
            <sz val="9"/>
            <color indexed="81"/>
            <rFont val="細明體"/>
            <family val="3"/>
            <charset val="136"/>
          </rPr>
          <t>學生獎學金+學生獎助金上限比例20%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<sst xmlns="http://schemas.openxmlformats.org/spreadsheetml/2006/main" count="215" uniqueCount="122">
  <si>
    <t>經常門</t>
  </si>
  <si>
    <t>資本門</t>
  </si>
  <si>
    <t>年度</t>
  </si>
  <si>
    <t xml:space="preserve"> </t>
    <phoneticPr fontId="1" type="noConversion"/>
  </si>
  <si>
    <t>單位</t>
  </si>
  <si>
    <t>數量</t>
  </si>
  <si>
    <t>單價</t>
  </si>
  <si>
    <t>總價</t>
  </si>
  <si>
    <t>說明用途</t>
  </si>
  <si>
    <t>業務費</t>
  </si>
  <si>
    <t>經資門比例</t>
    <phoneticPr fontId="1" type="noConversion"/>
  </si>
  <si>
    <t>自籌款</t>
    <phoneticPr fontId="1" type="noConversion"/>
  </si>
  <si>
    <t>獎補助費</t>
    <phoneticPr fontId="1" type="noConversion"/>
  </si>
  <si>
    <t>經費項目名稱</t>
    <phoneticPr fontId="1" type="noConversion"/>
  </si>
  <si>
    <t>授課鐘點費</t>
    <phoneticPr fontId="1" type="noConversion"/>
  </si>
  <si>
    <t>經常門</t>
    <phoneticPr fontId="1" type="noConversion"/>
  </si>
  <si>
    <t>業務費</t>
    <phoneticPr fontId="1" type="noConversion"/>
  </si>
  <si>
    <t>比例</t>
    <phoneticPr fontId="1" type="noConversion"/>
  </si>
  <si>
    <t>經常門總計</t>
    <phoneticPr fontId="1" type="noConversion"/>
  </si>
  <si>
    <t>總計</t>
    <phoneticPr fontId="1" type="noConversion"/>
  </si>
  <si>
    <t>說明：1. 為了協助及早完成經費核定，請學校加總各子計畫之經費項目。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</si>
  <si>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</si>
  <si>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設備及投資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</si>
  <si>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</si>
  <si>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</si>
  <si>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</si>
  <si>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</si>
  <si>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資本門</t>
    <phoneticPr fontId="1" type="noConversion"/>
  </si>
  <si>
    <t>合計數</t>
    <phoneticPr fontId="1" type="noConversion"/>
  </si>
  <si>
    <t>子計畫代碼</t>
    <phoneticPr fontId="1" type="noConversion"/>
  </si>
  <si>
    <t>計畫代碼</t>
    <phoneticPr fontId="1" type="noConversion"/>
  </si>
  <si>
    <t>其他補助款</t>
    <phoneticPr fontId="1" type="noConversion"/>
  </si>
  <si>
    <t>資本門</t>
    <phoneticPr fontId="1" type="noConversion"/>
  </si>
  <si>
    <t>合計數</t>
    <phoneticPr fontId="1" type="noConversion"/>
  </si>
  <si>
    <t xml:space="preserve">            2. 總計為各子計畫之經費加總。(例如：講座鐘點費A-1,A-2..B-1,B-2,..C-1,C-2…之加總)</t>
    <phoneticPr fontId="1" type="noConversion"/>
  </si>
  <si>
    <t xml:space="preserve">            3. 比例：子計畫經費項目之總計 / 經常門總計。</t>
    <phoneticPr fontId="1" type="noConversion"/>
  </si>
  <si>
    <t>獎補助費</t>
    <phoneticPr fontId="1" type="noConversion"/>
  </si>
  <si>
    <t>優質化整體經費</t>
    <phoneticPr fontId="1" type="noConversion"/>
  </si>
  <si>
    <t>小  計</t>
    <phoneticPr fontId="1" type="noConversion"/>
  </si>
  <si>
    <t>經常門</t>
    <phoneticPr fontId="1" type="noConversion"/>
  </si>
  <si>
    <t>核定     金額</t>
    <phoneticPr fontId="1" type="noConversion"/>
  </si>
  <si>
    <t>說明：1. 子計畫表單可自行增加。</t>
    <phoneticPr fontId="1" type="noConversion"/>
  </si>
  <si>
    <t xml:space="preserve">            2.說明用途欄請勿空白，請簡略描述。 </t>
    <phoneticPr fontId="1" type="noConversion"/>
  </si>
  <si>
    <t xml:space="preserve">            3.計畫書PDF檔的經費表需核章。</t>
    <phoneticPr fontId="1" type="noConversion"/>
  </si>
  <si>
    <t xml:space="preserve">            4.年度經費概算表排版編列請依上下學期放一起，以利審查。(Ex：A-1  8-12月，接A-1  1-7月)</t>
    <phoneticPr fontId="1" type="noConversion"/>
  </si>
  <si>
    <t>經費配置來源</t>
    <phoneticPr fontId="1" type="noConversion"/>
  </si>
  <si>
    <t>優質化專案直轄市、縣(市)立學校主管機關配合款</t>
    <phoneticPr fontId="1" type="noConversion"/>
  </si>
  <si>
    <t>優質化整體經費分析</t>
    <phoneticPr fontId="1" type="noConversion"/>
  </si>
  <si>
    <r>
      <t>優質化專案</t>
    </r>
    <r>
      <rPr>
        <sz val="12"/>
        <color indexed="10"/>
        <rFont val="標楷體"/>
        <family val="4"/>
        <charset val="136"/>
      </rPr>
      <t>教育部</t>
    </r>
    <r>
      <rPr>
        <sz val="12"/>
        <color indexed="8"/>
        <rFont val="標楷體"/>
        <family val="4"/>
        <charset val="136"/>
      </rPr>
      <t>補助款</t>
    </r>
    <phoneticPr fontId="1" type="noConversion"/>
  </si>
  <si>
    <t>優質化專案教育部補助款
(A)</t>
    <phoneticPr fontId="1" type="noConversion"/>
  </si>
  <si>
    <t>優質化專案直轄市、縣(市)立學校主管機關配合款
(B)</t>
    <phoneticPr fontId="1" type="noConversion"/>
  </si>
  <si>
    <t xml:space="preserve">自籌款
(C)  </t>
    <phoneticPr fontId="1" type="noConversion"/>
  </si>
  <si>
    <t>其他補助款
(D)</t>
    <phoneticPr fontId="1" type="noConversion"/>
  </si>
  <si>
    <t>(一)經常門</t>
    <phoneticPr fontId="1" type="noConversion"/>
  </si>
  <si>
    <t xml:space="preserve">           小計          </t>
  </si>
  <si>
    <t>經常門小計</t>
    <phoneticPr fontId="1" type="noConversion"/>
  </si>
  <si>
    <t>(二)資本門</t>
    <phoneticPr fontId="1" type="noConversion"/>
  </si>
  <si>
    <t xml:space="preserve">           資本門小計          </t>
    <phoneticPr fontId="1" type="noConversion"/>
  </si>
  <si>
    <t>承辦人:          承辦主任:          主計主任:          校長:</t>
    <phoneticPr fontId="1" type="noConversion"/>
  </si>
  <si>
    <t>說明： 1. 經資門比例：經常門= 經常門總額/全學年合計；資本門= 資本門總額/全學年合計。</t>
    <phoneticPr fontId="1" type="noConversion"/>
  </si>
  <si>
    <t xml:space="preserve">             2. 年度經常門、資本門合計經費請配合國教署核定金額。</t>
    <phoneticPr fontId="1" type="noConversion"/>
  </si>
  <si>
    <t xml:space="preserve">             3. 隸屬縣市政府的學校，請依國教署補助比例和核定金額編列配合款。</t>
    <phoneticPr fontId="1" type="noConversion"/>
  </si>
  <si>
    <t xml:space="preserve">    4. 優質化專案補助款：指的是教育部的補助款</t>
    <phoneticPr fontId="1" type="noConversion"/>
  </si>
  <si>
    <t xml:space="preserve">    5. 經資門比例以1：1為原則。</t>
    <phoneticPr fontId="1" type="noConversion"/>
  </si>
  <si>
    <t>經費來源</t>
    <phoneticPr fontId="1" type="noConversion"/>
  </si>
  <si>
    <t xml:space="preserve">            5.經費來源欄由學校視需求填列</t>
    <phoneticPr fontId="1" type="noConversion"/>
  </si>
  <si>
    <r>
      <t>109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</si>
  <si>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t xml:space="preserve">109會計年度合計  </t>
    <phoneticPr fontId="1" type="noConversion"/>
  </si>
  <si>
    <t>申請金額</t>
    <phoneticPr fontId="1" type="noConversion"/>
  </si>
  <si>
    <t>說明：
1.優質化專案補助款：係指教育部的補助款。
2.直轄市(縣市立主管機關配合款)：依照高中優質化輔助方案經費要點，就各直轄市、縣（市）政府財力級次，給予不同補助比率。</t>
    <phoneticPr fontId="1" type="noConversion"/>
  </si>
  <si>
    <r>
      <t>109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109</t>
    </r>
    <r>
      <rPr>
        <sz val="10"/>
        <rFont val="細明體"/>
        <family val="3"/>
        <charset val="136"/>
      </rPr>
      <t>學年上學期︶</t>
    </r>
    <r>
      <rPr>
        <sz val="10"/>
        <color indexed="8"/>
        <rFont val="Apple LiGothic Medium"/>
        <family val="2"/>
      </rPr>
      <t/>
    </r>
    <phoneticPr fontId="1" type="noConversion"/>
  </si>
  <si>
    <r>
      <t>110</t>
    </r>
    <r>
      <rPr>
        <b/>
        <sz val="12"/>
        <rFont val="細明體"/>
        <family val="3"/>
        <charset val="136"/>
      </rPr>
      <t>會計年度合計</t>
    </r>
    <phoneticPr fontId="1" type="noConversion"/>
  </si>
  <si>
    <t>109全學年合計</t>
    <phoneticPr fontId="1" type="noConversion"/>
  </si>
  <si>
    <t>109會計年度概算表(8-12月)</t>
    <phoneticPr fontId="1" type="noConversion"/>
  </si>
  <si>
    <t>110會計年度概算表(1-7月)</t>
    <phoneticPr fontId="1" type="noConversion"/>
  </si>
  <si>
    <t>109會計年度(8-12月)</t>
    <phoneticPr fontId="1" type="noConversion"/>
  </si>
  <si>
    <t>110會計年度(1-7月)</t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</si>
  <si>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y-1-1 </t>
    </r>
    <r>
      <rPr>
        <b/>
        <sz val="16"/>
        <rFont val="新細明體"/>
        <family val="1"/>
        <charset val="136"/>
      </rPr>
      <t>○○高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(8-12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</si>
  <si>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r>
      <rPr>
        <b/>
        <sz val="16"/>
        <rFont val="新細明體"/>
        <family val="1"/>
        <charset val="136"/>
      </rPr>
      <t>表</t>
    </r>
    <r>
      <rPr>
        <b/>
        <sz val="16"/>
        <rFont val="Apple LiGothic Medium"/>
        <family val="2"/>
      </rPr>
      <t xml:space="preserve">y-1-2 </t>
    </r>
    <r>
      <rPr>
        <b/>
        <sz val="16"/>
        <rFont val="新細明體"/>
        <family val="1"/>
        <charset val="136"/>
      </rPr>
      <t>○○高</t>
    </r>
    <r>
      <rPr>
        <b/>
        <sz val="16"/>
        <rFont val="細明體"/>
        <family val="3"/>
        <charset val="136"/>
      </rPr>
      <t>中優質化年度子計畫經費概算表</t>
    </r>
    <r>
      <rPr>
        <b/>
        <sz val="16"/>
        <rFont val="Apple LiGothic Medium"/>
        <family val="2"/>
      </rPr>
      <t>(1-7</t>
    </r>
    <r>
      <rPr>
        <b/>
        <sz val="16"/>
        <rFont val="細明體"/>
        <family val="3"/>
        <charset val="136"/>
      </rPr>
      <t>月</t>
    </r>
    <r>
      <rPr>
        <b/>
        <sz val="16"/>
        <rFont val="Apple LiGothic Medium"/>
        <family val="2"/>
      </rPr>
      <t>)</t>
    </r>
    <phoneticPr fontId="1" type="noConversion"/>
  </si>
  <si>
    <t>表y-2 OO高中優質化年度經費編列總表【109學年度】</t>
    <phoneticPr fontId="1" type="noConversion"/>
  </si>
  <si>
    <t xml:space="preserve">110會計年度合計  </t>
    <phoneticPr fontId="1" type="noConversion"/>
  </si>
  <si>
    <t>109學年度</t>
    <phoneticPr fontId="1" type="noConversion"/>
  </si>
  <si>
    <t>單位：仟元</t>
    <phoneticPr fontId="1" type="noConversion"/>
  </si>
  <si>
    <t>109-A</t>
    <phoneticPr fontId="1" type="noConversion"/>
  </si>
  <si>
    <t>109-C</t>
    <phoneticPr fontId="1" type="noConversion"/>
  </si>
  <si>
    <t>109-D</t>
    <phoneticPr fontId="1" type="noConversion"/>
  </si>
  <si>
    <r>
      <t>110</t>
    </r>
    <r>
      <rPr>
        <sz val="10"/>
        <rFont val="細明體"/>
        <family val="3"/>
        <charset val="136"/>
      </rPr>
      <t>會計年度︵</t>
    </r>
    <r>
      <rPr>
        <sz val="10"/>
        <rFont val="Apple LiGothic Medium"/>
        <family val="2"/>
      </rPr>
      <t>109</t>
    </r>
    <r>
      <rPr>
        <sz val="10"/>
        <rFont val="細明體"/>
        <family val="3"/>
        <charset val="136"/>
      </rPr>
      <t>學年下學期︶</t>
    </r>
    <r>
      <rPr>
        <sz val="10"/>
        <color indexed="8"/>
        <rFont val="Apple LiGothic Medium"/>
        <family val="2"/>
      </rPr>
      <t/>
    </r>
    <phoneticPr fontId="1" type="noConversion"/>
  </si>
  <si>
    <t>110-A</t>
    <phoneticPr fontId="1" type="noConversion"/>
  </si>
  <si>
    <t>110-B</t>
    <phoneticPr fontId="1" type="noConversion"/>
  </si>
  <si>
    <t>110-C</t>
    <phoneticPr fontId="1" type="noConversion"/>
  </si>
  <si>
    <t>110-D</t>
    <phoneticPr fontId="1" type="noConversion"/>
  </si>
  <si>
    <t>109-B</t>
    <phoneticPr fontId="1" type="noConversion"/>
  </si>
  <si>
    <t>講座鐘點費</t>
    <phoneticPr fontId="1" type="noConversion"/>
  </si>
  <si>
    <t>諮詢費、輔導費、指導費</t>
    <phoneticPr fontId="1" type="noConversion"/>
  </si>
  <si>
    <t>稿費</t>
    <phoneticPr fontId="1" type="noConversion"/>
  </si>
  <si>
    <t>臨時工作人員/工讀費</t>
    <phoneticPr fontId="1" type="noConversion"/>
  </si>
  <si>
    <t>印刷費</t>
    <phoneticPr fontId="1" type="noConversion"/>
  </si>
  <si>
    <t>資料蒐集費</t>
    <phoneticPr fontId="1" type="noConversion"/>
  </si>
  <si>
    <t>資料檢索費</t>
    <phoneticPr fontId="1" type="noConversion"/>
  </si>
  <si>
    <t>膳宿費</t>
    <phoneticPr fontId="1" type="noConversion"/>
  </si>
  <si>
    <t>保險費</t>
    <phoneticPr fontId="1" type="noConversion"/>
  </si>
  <si>
    <t>場地使用費</t>
    <phoneticPr fontId="1" type="noConversion"/>
  </si>
  <si>
    <t>雜支</t>
    <phoneticPr fontId="1" type="noConversion"/>
  </si>
  <si>
    <t>國內旅費、短程車資、運費</t>
    <phoneticPr fontId="1" type="noConversion"/>
  </si>
  <si>
    <t>表y-4 子計畫經常門經費項目彙計表 (子計畫A-D)</t>
    <phoneticPr fontId="1" type="noConversion"/>
  </si>
  <si>
    <t>全民健康保險補充保費</t>
    <phoneticPr fontId="1" type="noConversion"/>
  </si>
  <si>
    <t>租車費</t>
    <phoneticPr fontId="1" type="noConversion"/>
  </si>
  <si>
    <t>材料費</t>
    <phoneticPr fontId="1" type="noConversion"/>
  </si>
  <si>
    <t>物品費</t>
    <phoneticPr fontId="1" type="noConversion"/>
  </si>
  <si>
    <t>設備維護費</t>
    <phoneticPr fontId="1" type="noConversion"/>
  </si>
  <si>
    <t>軟體設計費、軟體授權費</t>
    <phoneticPr fontId="1" type="noConversion"/>
  </si>
  <si>
    <t>學生入學獎學金</t>
    <phoneticPr fontId="1" type="noConversion"/>
  </si>
  <si>
    <t>學生獎學(助)金</t>
    <phoneticPr fontId="1" type="noConversion"/>
  </si>
  <si>
    <r>
      <t>名稱</t>
    </r>
    <r>
      <rPr>
        <sz val="11"/>
        <color indexed="10"/>
        <rFont val="標楷體"/>
        <family val="4"/>
        <charset val="136"/>
      </rPr>
      <t>(下拉式選單)</t>
    </r>
    <phoneticPr fontId="1" type="noConversion"/>
  </si>
  <si>
    <t>單位：仟元</t>
    <phoneticPr fontId="1" type="noConversion"/>
  </si>
  <si>
    <t>單位：仟元</t>
    <phoneticPr fontId="1" type="noConversion"/>
  </si>
  <si>
    <t>優質化整體經費
A+B+C+D</t>
    <phoneticPr fontId="1" type="noConversion"/>
  </si>
  <si>
    <t>經費配置來源(單位：仟元)</t>
    <phoneticPr fontId="1" type="noConversion"/>
  </si>
  <si>
    <t>經費來源</t>
    <phoneticPr fontId="1" type="noConversion"/>
  </si>
  <si>
    <t>表y-3 OO高中優質化年單位：經費編列檢核表【109學年度】</t>
    <phoneticPr fontId="1" type="noConversion"/>
  </si>
  <si>
    <t>子計畫代碼: A</t>
    <phoneticPr fontId="1" type="noConversion"/>
  </si>
  <si>
    <t>子計畫代碼: 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</si>
</sst>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);[Red]\(#,##0.0\)"/>
    <numFmt numFmtId="177" formatCode="0.000"/>
    <numFmt numFmtId="178" formatCode="#,##0.000_);[Red]\(#,##0.000\)"/>
    <numFmt numFmtId="179" formatCode="0.000%"/>
    <numFmt numFmtId="180" formatCode="0.000_);[Red]\(0.000\)"/>
    <numFmt numFmtId="181" formatCode="0_);[Red]\(0\)"/>
  </numFmts>
  <fonts count="6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Apple LiGothic Medium"/>
      <family val="2"/>
    </font>
    <font>
      <sz val="12"/>
      <color indexed="8"/>
      <name val="Apple LiGothic Medium"/>
      <family val="2"/>
    </font>
    <font>
      <sz val="12"/>
      <name val="細明體"/>
      <family val="3"/>
      <charset val="136"/>
    </font>
    <font>
      <sz val="12"/>
      <name val="Apple LiGothic Medium"/>
      <family val="2"/>
    </font>
    <font>
      <sz val="11"/>
      <name val="Apple LiGothic Medium"/>
      <family val="2"/>
    </font>
    <font>
      <sz val="11"/>
      <name val="細明體"/>
      <family val="3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Apple LiGothic Medium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6"/>
      <color indexed="10"/>
      <name val="細明體"/>
      <family val="3"/>
      <charset val="136"/>
    </font>
    <font>
      <sz val="10"/>
      <name val="Apple LiGothic Medium"/>
      <family val="2"/>
    </font>
    <font>
      <sz val="11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name val="Apple LiGothic Medium"/>
      <family val="2"/>
    </font>
    <font>
      <b/>
      <sz val="1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微軟正黑體"/>
      <family val="2"/>
      <charset val="136"/>
    </font>
    <font>
      <sz val="12"/>
      <color indexed="10"/>
      <name val="標楷體"/>
      <family val="4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b/>
      <sz val="16"/>
      <color rgb="FFFF0000"/>
      <name val="細明體-ExtB"/>
      <family val="1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新細明體"/>
      <family val="1"/>
      <charset val="136"/>
    </font>
    <font>
      <sz val="11"/>
      <color rgb="FFFF0000"/>
      <name val="細明體"/>
      <family val="3"/>
      <charset val="136"/>
    </font>
    <font>
      <b/>
      <sz val="16"/>
      <color rgb="FFFF0000"/>
      <name val="細明體"/>
      <family val="3"/>
      <charset val="136"/>
    </font>
    <font>
      <sz val="11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42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0" applyNumberForma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0" fillId="0" borderId="0" xfId="0" applyFont="1" applyAlignment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33" fillId="0" borderId="10" xfId="0" applyFont="1" applyBorder="1"/>
    <xf numFmtId="0" fontId="48" fillId="0" borderId="11" xfId="0" applyFont="1" applyBorder="1" applyAlignment="1">
      <alignment horizontal="center"/>
    </xf>
    <xf numFmtId="0" fontId="33" fillId="0" borderId="13" xfId="0" applyFont="1" applyBorder="1"/>
    <xf numFmtId="38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0" xfId="0" applyNumberFormat="1" applyProtection="1"/>
    <xf numFmtId="38" fontId="0" fillId="0" borderId="0" xfId="0" applyNumberFormat="1"/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/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38" fontId="0" fillId="0" borderId="22" xfId="0" applyNumberFormat="1" applyBorder="1"/>
    <xf numFmtId="176" fontId="37" fillId="0" borderId="23" xfId="0" applyNumberFormat="1" applyFont="1" applyBorder="1" applyAlignment="1">
      <alignment horizontal="center" vertical="center" wrapText="1"/>
    </xf>
    <xf numFmtId="38" fontId="4" fillId="0" borderId="24" xfId="0" applyNumberFormat="1" applyFont="1" applyBorder="1" applyAlignment="1" applyProtection="1">
      <alignment horizontal="center" vertical="center" wrapText="1"/>
    </xf>
    <xf numFmtId="38" fontId="5" fillId="0" borderId="25" xfId="0" applyNumberFormat="1" applyFont="1" applyBorder="1" applyAlignment="1" applyProtection="1">
      <alignment horizontal="center" vertical="center" wrapText="1"/>
    </xf>
    <xf numFmtId="38" fontId="5" fillId="0" borderId="24" xfId="0" applyNumberFormat="1" applyFont="1" applyBorder="1" applyAlignment="1" applyProtection="1">
      <alignment horizontal="center" vertical="center" wrapText="1"/>
    </xf>
    <xf numFmtId="38" fontId="5" fillId="25" borderId="24" xfId="0" applyNumberFormat="1" applyFont="1" applyFill="1" applyBorder="1" applyAlignment="1" applyProtection="1">
      <alignment horizontal="center" vertical="center" wrapText="1"/>
    </xf>
    <xf numFmtId="38" fontId="4" fillId="25" borderId="26" xfId="0" applyNumberFormat="1" applyFont="1" applyFill="1" applyBorder="1" applyAlignment="1" applyProtection="1">
      <alignment horizontal="center" vertical="center" wrapText="1"/>
    </xf>
    <xf numFmtId="38" fontId="4" fillId="25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8" fontId="49" fillId="0" borderId="0" xfId="0" applyNumberFormat="1" applyFont="1" applyFill="1"/>
    <xf numFmtId="0" fontId="49" fillId="0" borderId="0" xfId="0" applyFont="1" applyFill="1"/>
    <xf numFmtId="178" fontId="30" fillId="0" borderId="27" xfId="0" applyNumberFormat="1" applyFont="1" applyBorder="1" applyAlignment="1">
      <alignment horizontal="center"/>
    </xf>
    <xf numFmtId="178" fontId="30" fillId="0" borderId="28" xfId="0" applyNumberFormat="1" applyFont="1" applyBorder="1" applyAlignment="1">
      <alignment horizontal="center"/>
    </xf>
    <xf numFmtId="178" fontId="30" fillId="0" borderId="29" xfId="0" applyNumberFormat="1" applyFont="1" applyBorder="1" applyAlignment="1">
      <alignment horizontal="center"/>
    </xf>
    <xf numFmtId="178" fontId="30" fillId="0" borderId="30" xfId="0" applyNumberFormat="1" applyFont="1" applyBorder="1" applyAlignment="1">
      <alignment horizont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/>
    <xf numFmtId="38" fontId="0" fillId="0" borderId="0" xfId="0" applyNumberFormat="1" applyFill="1" applyProtection="1"/>
    <xf numFmtId="178" fontId="5" fillId="0" borderId="31" xfId="0" applyNumberFormat="1" applyFont="1" applyBorder="1" applyAlignment="1" applyProtection="1">
      <alignment horizontal="right" vertical="center" wrapText="1"/>
    </xf>
    <xf numFmtId="178" fontId="5" fillId="25" borderId="33" xfId="0" applyNumberFormat="1" applyFont="1" applyFill="1" applyBorder="1" applyAlignment="1" applyProtection="1">
      <alignment horizontal="right" vertical="center" wrapText="1"/>
    </xf>
    <xf numFmtId="178" fontId="5" fillId="25" borderId="34" xfId="0" applyNumberFormat="1" applyFont="1" applyFill="1" applyBorder="1" applyAlignment="1" applyProtection="1">
      <alignment horizontal="right" vertical="center" wrapText="1"/>
    </xf>
    <xf numFmtId="178" fontId="5" fillId="25" borderId="32" xfId="0" applyNumberFormat="1" applyFont="1" applyFill="1" applyBorder="1" applyAlignment="1" applyProtection="1">
      <alignment horizontal="right" vertical="center" wrapText="1"/>
    </xf>
    <xf numFmtId="178" fontId="5" fillId="0" borderId="35" xfId="0" applyNumberFormat="1" applyFont="1" applyBorder="1" applyAlignment="1" applyProtection="1">
      <alignment horizontal="right" vertical="center" wrapText="1"/>
    </xf>
    <xf numFmtId="178" fontId="5" fillId="25" borderId="36" xfId="0" applyNumberFormat="1" applyFont="1" applyFill="1" applyBorder="1" applyAlignment="1" applyProtection="1">
      <alignment horizontal="right" vertical="center" wrapText="1"/>
    </xf>
    <xf numFmtId="178" fontId="5" fillId="25" borderId="14" xfId="0" applyNumberFormat="1" applyFont="1" applyFill="1" applyBorder="1" applyAlignment="1" applyProtection="1">
      <alignment horizontal="right" vertical="center" wrapText="1"/>
    </xf>
    <xf numFmtId="178" fontId="5" fillId="25" borderId="16" xfId="0" applyNumberFormat="1" applyFont="1" applyFill="1" applyBorder="1" applyAlignment="1" applyProtection="1">
      <alignment horizontal="right" vertical="center" wrapText="1"/>
    </xf>
    <xf numFmtId="178" fontId="31" fillId="26" borderId="37" xfId="0" applyNumberFormat="1" applyFont="1" applyFill="1" applyBorder="1" applyAlignment="1">
      <alignment horizontal="right" vertical="center" wrapText="1"/>
    </xf>
    <xf numFmtId="178" fontId="31" fillId="0" borderId="14" xfId="0" applyNumberFormat="1" applyFont="1" applyBorder="1" applyAlignment="1">
      <alignment horizontal="right" vertical="center" wrapText="1"/>
    </xf>
    <xf numFmtId="178" fontId="31" fillId="0" borderId="14" xfId="0" applyNumberFormat="1" applyFont="1" applyBorder="1" applyAlignment="1">
      <alignment horizontal="right" vertical="center"/>
    </xf>
    <xf numFmtId="178" fontId="31" fillId="27" borderId="14" xfId="0" applyNumberFormat="1" applyFont="1" applyFill="1" applyBorder="1" applyAlignment="1">
      <alignment horizontal="right" vertical="center" wrapText="1"/>
    </xf>
    <xf numFmtId="178" fontId="38" fillId="26" borderId="38" xfId="0" applyNumberFormat="1" applyFont="1" applyFill="1" applyBorder="1" applyAlignment="1">
      <alignment horizontal="center" vertical="center" wrapText="1"/>
    </xf>
    <xf numFmtId="0" fontId="38" fillId="26" borderId="39" xfId="0" applyFont="1" applyFill="1" applyBorder="1" applyAlignment="1">
      <alignment horizontal="center" vertical="center" wrapText="1"/>
    </xf>
    <xf numFmtId="178" fontId="41" fillId="26" borderId="40" xfId="0" applyNumberFormat="1" applyFont="1" applyFill="1" applyBorder="1" applyAlignment="1">
      <alignment horizontal="center" vertical="center" wrapText="1"/>
    </xf>
    <xf numFmtId="178" fontId="38" fillId="26" borderId="40" xfId="0" applyNumberFormat="1" applyFont="1" applyFill="1" applyBorder="1" applyAlignment="1">
      <alignment horizontal="center" vertical="center" wrapText="1"/>
    </xf>
    <xf numFmtId="178" fontId="38" fillId="26" borderId="41" xfId="0" applyNumberFormat="1" applyFont="1" applyFill="1" applyBorder="1" applyAlignment="1">
      <alignment horizontal="center" vertical="center" wrapText="1"/>
    </xf>
    <xf numFmtId="178" fontId="38" fillId="26" borderId="42" xfId="0" applyNumberFormat="1" applyFont="1" applyFill="1" applyBorder="1" applyAlignment="1">
      <alignment horizontal="center" vertical="center" wrapText="1"/>
    </xf>
    <xf numFmtId="178" fontId="37" fillId="27" borderId="43" xfId="0" applyNumberFormat="1" applyFont="1" applyFill="1" applyBorder="1" applyAlignment="1">
      <alignment horizontal="center" vertical="center" wrapText="1"/>
    </xf>
    <xf numFmtId="178" fontId="30" fillId="27" borderId="43" xfId="0" applyNumberFormat="1" applyFont="1" applyFill="1" applyBorder="1" applyAlignment="1">
      <alignment horizontal="center" vertical="center" wrapText="1"/>
    </xf>
    <xf numFmtId="38" fontId="37" fillId="0" borderId="44" xfId="0" applyNumberFormat="1" applyFont="1" applyFill="1" applyBorder="1" applyAlignment="1">
      <alignment horizontal="center" vertical="center" wrapText="1"/>
    </xf>
    <xf numFmtId="176" fontId="37" fillId="0" borderId="45" xfId="0" applyNumberFormat="1" applyFont="1" applyFill="1" applyBorder="1" applyAlignment="1">
      <alignment horizontal="center" vertical="center" wrapText="1"/>
    </xf>
    <xf numFmtId="176" fontId="37" fillId="0" borderId="46" xfId="0" applyNumberFormat="1" applyFont="1" applyFill="1" applyBorder="1" applyAlignment="1">
      <alignment horizontal="center" vertical="center" wrapText="1"/>
    </xf>
    <xf numFmtId="38" fontId="37" fillId="0" borderId="47" xfId="0" applyNumberFormat="1" applyFont="1" applyFill="1" applyBorder="1" applyAlignment="1">
      <alignment horizontal="center" vertical="center" wrapText="1"/>
    </xf>
    <xf numFmtId="38" fontId="30" fillId="0" borderId="48" xfId="0" applyNumberFormat="1" applyFont="1" applyFill="1" applyBorder="1" applyAlignment="1">
      <alignment horizontal="center" vertical="center" wrapText="1"/>
    </xf>
    <xf numFmtId="38" fontId="30" fillId="0" borderId="44" xfId="0" applyNumberFormat="1" applyFont="1" applyFill="1" applyBorder="1" applyAlignment="1">
      <alignment horizontal="center" vertical="center" wrapText="1"/>
    </xf>
    <xf numFmtId="178" fontId="37" fillId="27" borderId="49" xfId="0" applyNumberFormat="1" applyFont="1" applyFill="1" applyBorder="1" applyAlignment="1">
      <alignment horizontal="center" vertical="center" wrapText="1"/>
    </xf>
    <xf numFmtId="178" fontId="37" fillId="27" borderId="50" xfId="0" applyNumberFormat="1" applyFont="1" applyFill="1" applyBorder="1" applyAlignment="1">
      <alignment horizontal="center" vertical="center" wrapText="1"/>
    </xf>
    <xf numFmtId="178" fontId="39" fillId="24" borderId="51" xfId="0" applyNumberFormat="1" applyFont="1" applyFill="1" applyBorder="1" applyAlignment="1" applyProtection="1">
      <alignment horizontal="right" vertical="center" wrapText="1"/>
    </xf>
    <xf numFmtId="178" fontId="39" fillId="24" borderId="18" xfId="0" applyNumberFormat="1" applyFont="1" applyFill="1" applyBorder="1" applyAlignment="1" applyProtection="1">
      <alignment horizontal="right" vertical="center" wrapText="1"/>
    </xf>
    <xf numFmtId="178" fontId="39" fillId="24" borderId="52" xfId="0" applyNumberFormat="1" applyFont="1" applyFill="1" applyBorder="1" applyAlignment="1" applyProtection="1">
      <alignment horizontal="right" vertical="center" wrapText="1"/>
    </xf>
    <xf numFmtId="178" fontId="39" fillId="24" borderId="19" xfId="0" applyNumberFormat="1" applyFont="1" applyFill="1" applyBorder="1" applyAlignment="1" applyProtection="1">
      <alignment horizontal="right" vertical="center" wrapText="1"/>
    </xf>
    <xf numFmtId="178" fontId="39" fillId="24" borderId="53" xfId="0" applyNumberFormat="1" applyFont="1" applyFill="1" applyBorder="1" applyAlignment="1" applyProtection="1">
      <alignment horizontal="right" vertical="center" wrapText="1"/>
    </xf>
    <xf numFmtId="178" fontId="32" fillId="26" borderId="51" xfId="0" applyNumberFormat="1" applyFont="1" applyFill="1" applyBorder="1" applyAlignment="1" applyProtection="1">
      <alignment vertical="center"/>
    </xf>
    <xf numFmtId="178" fontId="32" fillId="26" borderId="18" xfId="0" applyNumberFormat="1" applyFont="1" applyFill="1" applyBorder="1" applyAlignment="1" applyProtection="1">
      <alignment vertical="center"/>
    </xf>
    <xf numFmtId="178" fontId="32" fillId="26" borderId="52" xfId="0" applyNumberFormat="1" applyFont="1" applyFill="1" applyBorder="1" applyAlignment="1" applyProtection="1">
      <alignment vertical="center"/>
    </xf>
    <xf numFmtId="178" fontId="32" fillId="26" borderId="53" xfId="0" applyNumberFormat="1" applyFont="1" applyFill="1" applyBorder="1" applyAlignment="1" applyProtection="1">
      <alignment vertical="center"/>
    </xf>
    <xf numFmtId="178" fontId="32" fillId="26" borderId="19" xfId="0" applyNumberFormat="1" applyFont="1" applyFill="1" applyBorder="1" applyAlignment="1" applyProtection="1">
      <alignment vertical="center"/>
    </xf>
    <xf numFmtId="0" fontId="43" fillId="0" borderId="0" xfId="0" applyFont="1"/>
    <xf numFmtId="177" fontId="48" fillId="27" borderId="11" xfId="0" applyNumberFormat="1" applyFont="1" applyFill="1" applyBorder="1" applyAlignment="1">
      <alignment horizontal="center" vertical="center"/>
    </xf>
    <xf numFmtId="177" fontId="48" fillId="27" borderId="54" xfId="0" applyNumberFormat="1" applyFont="1" applyFill="1" applyBorder="1" applyAlignment="1">
      <alignment horizontal="center" vertical="center"/>
    </xf>
    <xf numFmtId="177" fontId="33" fillId="0" borderId="11" xfId="0" applyNumberFormat="1" applyFont="1" applyBorder="1" applyAlignment="1">
      <alignment horizontal="center" vertical="center"/>
    </xf>
    <xf numFmtId="177" fontId="33" fillId="0" borderId="54" xfId="0" applyNumberFormat="1" applyFont="1" applyBorder="1" applyAlignment="1">
      <alignment horizontal="center" vertical="center"/>
    </xf>
    <xf numFmtId="179" fontId="33" fillId="27" borderId="12" xfId="0" applyNumberFormat="1" applyFont="1" applyFill="1" applyBorder="1" applyAlignment="1">
      <alignment horizontal="center" vertical="center"/>
    </xf>
    <xf numFmtId="179" fontId="33" fillId="27" borderId="55" xfId="0" applyNumberFormat="1" applyFont="1" applyFill="1" applyBorder="1" applyAlignment="1">
      <alignment horizontal="center" vertical="center"/>
    </xf>
    <xf numFmtId="180" fontId="33" fillId="0" borderId="11" xfId="0" applyNumberFormat="1" applyFont="1" applyBorder="1" applyAlignment="1">
      <alignment horizontal="center" vertical="center"/>
    </xf>
    <xf numFmtId="180" fontId="33" fillId="0" borderId="54" xfId="0" applyNumberFormat="1" applyFont="1" applyBorder="1" applyAlignment="1">
      <alignment horizontal="center" vertical="center"/>
    </xf>
    <xf numFmtId="179" fontId="33" fillId="27" borderId="10" xfId="22" applyNumberFormat="1" applyFont="1" applyFill="1" applyBorder="1" applyAlignment="1">
      <alignment horizontal="center" vertical="center"/>
    </xf>
    <xf numFmtId="179" fontId="33" fillId="27" borderId="13" xfId="22" applyNumberFormat="1" applyFont="1" applyFill="1" applyBorder="1" applyAlignment="1">
      <alignment horizontal="center" vertical="center"/>
    </xf>
    <xf numFmtId="179" fontId="42" fillId="26" borderId="56" xfId="22" applyNumberFormat="1" applyFont="1" applyFill="1" applyBorder="1" applyAlignment="1">
      <alignment vertical="center"/>
    </xf>
    <xf numFmtId="179" fontId="42" fillId="26" borderId="37" xfId="22" applyNumberFormat="1" applyFont="1" applyFill="1" applyBorder="1" applyAlignment="1">
      <alignment vertical="center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78" fontId="32" fillId="26" borderId="58" xfId="0" applyNumberFormat="1" applyFont="1" applyFill="1" applyBorder="1" applyAlignment="1" applyProtection="1">
      <alignment vertical="center"/>
    </xf>
    <xf numFmtId="178" fontId="31" fillId="27" borderId="34" xfId="0" applyNumberFormat="1" applyFont="1" applyFill="1" applyBorder="1" applyAlignment="1">
      <alignment horizontal="right" vertical="center" wrapText="1"/>
    </xf>
    <xf numFmtId="179" fontId="33" fillId="27" borderId="12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justify" vertical="center" wrapText="1"/>
    </xf>
    <xf numFmtId="178" fontId="31" fillId="26" borderId="14" xfId="0" applyNumberFormat="1" applyFont="1" applyFill="1" applyBorder="1" applyAlignment="1">
      <alignment horizontal="right" vertical="center" wrapText="1"/>
    </xf>
    <xf numFmtId="178" fontId="31" fillId="26" borderId="82" xfId="0" applyNumberFormat="1" applyFont="1" applyFill="1" applyBorder="1" applyAlignment="1">
      <alignment horizontal="right" vertical="center" wrapText="1"/>
    </xf>
    <xf numFmtId="0" fontId="31" fillId="0" borderId="14" xfId="0" applyFont="1" applyBorder="1" applyAlignment="1">
      <alignment vertical="center" wrapText="1"/>
    </xf>
    <xf numFmtId="0" fontId="49" fillId="0" borderId="0" xfId="0" applyFont="1"/>
    <xf numFmtId="0" fontId="54" fillId="0" borderId="0" xfId="0" applyFont="1" applyFill="1" applyAlignment="1" applyProtection="1">
      <alignment vertical="center"/>
    </xf>
    <xf numFmtId="0" fontId="55" fillId="0" borderId="0" xfId="0" applyFont="1" applyFill="1" applyProtection="1"/>
    <xf numFmtId="0" fontId="55" fillId="0" borderId="0" xfId="0" applyFont="1" applyFill="1"/>
    <xf numFmtId="0" fontId="54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vertical="center"/>
    </xf>
    <xf numFmtId="0" fontId="54" fillId="0" borderId="0" xfId="0" applyFont="1" applyFill="1" applyProtection="1"/>
    <xf numFmtId="0" fontId="31" fillId="0" borderId="14" xfId="0" applyFont="1" applyBorder="1" applyAlignment="1">
      <alignment vertical="center"/>
    </xf>
    <xf numFmtId="0" fontId="31" fillId="0" borderId="57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90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0" fillId="0" borderId="14" xfId="0" applyBorder="1"/>
    <xf numFmtId="38" fontId="31" fillId="0" borderId="91" xfId="0" applyNumberFormat="1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0" fillId="0" borderId="34" xfId="0" applyBorder="1"/>
    <xf numFmtId="0" fontId="31" fillId="0" borderId="34" xfId="0" applyFont="1" applyBorder="1" applyAlignment="1">
      <alignment horizontal="center" wrapText="1"/>
    </xf>
    <xf numFmtId="0" fontId="0" fillId="0" borderId="93" xfId="0" applyBorder="1"/>
    <xf numFmtId="0" fontId="31" fillId="0" borderId="94" xfId="0" applyFont="1" applyBorder="1" applyAlignment="1">
      <alignment horizontal="center" wrapText="1"/>
    </xf>
    <xf numFmtId="181" fontId="31" fillId="0" borderId="34" xfId="0" applyNumberFormat="1" applyFont="1" applyBorder="1" applyAlignment="1">
      <alignment vertical="center"/>
    </xf>
    <xf numFmtId="181" fontId="31" fillId="0" borderId="34" xfId="0" applyNumberFormat="1" applyFont="1" applyBorder="1" applyAlignment="1">
      <alignment horizontal="center" vertical="center" wrapText="1"/>
    </xf>
    <xf numFmtId="180" fontId="31" fillId="27" borderId="34" xfId="0" applyNumberFormat="1" applyFont="1" applyFill="1" applyBorder="1" applyAlignment="1">
      <alignment horizontal="right" vertical="center" wrapText="1"/>
    </xf>
    <xf numFmtId="179" fontId="33" fillId="27" borderId="12" xfId="0" applyNumberFormat="1" applyFont="1" applyFill="1" applyBorder="1" applyAlignment="1">
      <alignment horizontal="center" vertical="center"/>
    </xf>
    <xf numFmtId="177" fontId="33" fillId="0" borderId="35" xfId="0" applyNumberFormat="1" applyFont="1" applyBorder="1" applyAlignment="1">
      <alignment horizontal="center" vertical="center"/>
    </xf>
    <xf numFmtId="179" fontId="33" fillId="27" borderId="14" xfId="0" applyNumberFormat="1" applyFont="1" applyFill="1" applyBorder="1" applyAlignment="1">
      <alignment vertical="center"/>
    </xf>
    <xf numFmtId="0" fontId="31" fillId="0" borderId="78" xfId="0" applyFont="1" applyBorder="1" applyAlignment="1">
      <alignment vertical="center"/>
    </xf>
    <xf numFmtId="0" fontId="31" fillId="0" borderId="91" xfId="0" applyFont="1" applyBorder="1" applyAlignment="1">
      <alignment horizontal="center" vertical="center"/>
    </xf>
    <xf numFmtId="177" fontId="48" fillId="27" borderId="35" xfId="0" applyNumberFormat="1" applyFont="1" applyFill="1" applyBorder="1" applyAlignment="1">
      <alignment horizontal="center" vertical="center"/>
    </xf>
    <xf numFmtId="178" fontId="31" fillId="0" borderId="34" xfId="0" applyNumberFormat="1" applyFont="1" applyBorder="1" applyAlignment="1">
      <alignment horizontal="right" vertical="center" wrapText="1"/>
    </xf>
    <xf numFmtId="178" fontId="0" fillId="0" borderId="0" xfId="0" applyNumberFormat="1"/>
    <xf numFmtId="178" fontId="31" fillId="0" borderId="91" xfId="0" applyNumberFormat="1" applyFont="1" applyBorder="1" applyAlignment="1">
      <alignment horizontal="center" vertical="center" wrapText="1"/>
    </xf>
    <xf numFmtId="178" fontId="49" fillId="0" borderId="0" xfId="0" applyNumberFormat="1" applyFont="1" applyFill="1"/>
    <xf numFmtId="178" fontId="31" fillId="0" borderId="14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/>
    </xf>
    <xf numFmtId="179" fontId="45" fillId="27" borderId="10" xfId="0" applyNumberFormat="1" applyFont="1" applyFill="1" applyBorder="1" applyAlignment="1">
      <alignment vertical="center"/>
    </xf>
    <xf numFmtId="179" fontId="48" fillId="27" borderId="10" xfId="22" applyNumberFormat="1" applyFont="1" applyFill="1" applyBorder="1" applyAlignment="1">
      <alignment horizontal="center" vertical="center"/>
    </xf>
    <xf numFmtId="179" fontId="48" fillId="27" borderId="13" xfId="22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2" fillId="0" borderId="5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49" fillId="0" borderId="0" xfId="0" applyFont="1" applyAlignment="1"/>
    <xf numFmtId="0" fontId="31" fillId="0" borderId="87" xfId="0" applyFont="1" applyBorder="1" applyAlignment="1">
      <alignment horizontal="center" vertical="center" textRotation="255" wrapText="1"/>
    </xf>
    <xf numFmtId="0" fontId="31" fillId="0" borderId="79" xfId="0" applyFont="1" applyBorder="1" applyAlignment="1">
      <alignment horizontal="center" vertical="center" textRotation="255" wrapText="1"/>
    </xf>
    <xf numFmtId="0" fontId="31" fillId="0" borderId="13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85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 textRotation="255" wrapText="1" shrinkToFit="1"/>
    </xf>
    <xf numFmtId="0" fontId="31" fillId="0" borderId="79" xfId="0" applyFont="1" applyBorder="1" applyAlignment="1">
      <alignment horizontal="center" vertical="center" textRotation="255"/>
    </xf>
    <xf numFmtId="0" fontId="31" fillId="0" borderId="33" xfId="0" applyFont="1" applyBorder="1" applyAlignment="1">
      <alignment horizontal="center" vertical="center" textRotation="255"/>
    </xf>
    <xf numFmtId="0" fontId="31" fillId="0" borderId="10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1" fillId="0" borderId="78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31" fillId="0" borderId="86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50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176" fontId="37" fillId="0" borderId="61" xfId="0" applyNumberFormat="1" applyFont="1" applyBorder="1" applyAlignment="1">
      <alignment horizontal="center" vertical="center" wrapText="1"/>
    </xf>
    <xf numFmtId="176" fontId="37" fillId="0" borderId="62" xfId="0" applyNumberFormat="1" applyFont="1" applyBorder="1" applyAlignment="1">
      <alignment horizontal="center" vertical="center" wrapText="1"/>
    </xf>
    <xf numFmtId="38" fontId="30" fillId="0" borderId="63" xfId="0" applyNumberFormat="1" applyFont="1" applyBorder="1" applyAlignment="1">
      <alignment horizontal="center" vertical="center"/>
    </xf>
    <xf numFmtId="38" fontId="30" fillId="0" borderId="64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9" fillId="24" borderId="15" xfId="0" applyFont="1" applyFill="1" applyBorder="1" applyAlignment="1" applyProtection="1">
      <alignment horizontal="center" vertical="center" wrapText="1"/>
    </xf>
    <xf numFmtId="178" fontId="42" fillId="0" borderId="66" xfId="0" applyNumberFormat="1" applyFont="1" applyBorder="1" applyAlignment="1">
      <alignment vertical="center"/>
    </xf>
    <xf numFmtId="178" fontId="42" fillId="0" borderId="67" xfId="0" applyNumberFormat="1" applyFont="1" applyBorder="1" applyAlignment="1">
      <alignment vertical="center"/>
    </xf>
    <xf numFmtId="178" fontId="42" fillId="0" borderId="68" xfId="0" applyNumberFormat="1" applyFont="1" applyBorder="1" applyAlignment="1">
      <alignment vertical="center"/>
    </xf>
    <xf numFmtId="0" fontId="4" fillId="0" borderId="6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70" xfId="0" applyFont="1" applyBorder="1" applyAlignment="1" applyProtection="1">
      <alignment horizontal="center" vertical="center" wrapText="1"/>
    </xf>
    <xf numFmtId="0" fontId="32" fillId="26" borderId="14" xfId="0" applyFont="1" applyFill="1" applyBorder="1" applyAlignment="1" applyProtection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9" fillId="24" borderId="19" xfId="0" applyFont="1" applyFill="1" applyBorder="1" applyAlignment="1" applyProtection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38" fontId="7" fillId="0" borderId="72" xfId="0" applyNumberFormat="1" applyFont="1" applyBorder="1" applyAlignment="1" applyProtection="1">
      <alignment horizontal="center" vertical="center" wrapText="1"/>
    </xf>
    <xf numFmtId="38" fontId="7" fillId="0" borderId="17" xfId="0" applyNumberFormat="1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48" fillId="26" borderId="14" xfId="0" applyFont="1" applyFill="1" applyBorder="1" applyAlignment="1" applyProtection="1">
      <alignment horizontal="center" vertical="center"/>
    </xf>
    <xf numFmtId="0" fontId="35" fillId="0" borderId="34" xfId="0" applyFont="1" applyFill="1" applyBorder="1" applyAlignment="1" applyProtection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</xf>
    <xf numFmtId="0" fontId="51" fillId="0" borderId="0" xfId="0" applyFont="1" applyFill="1" applyAlignment="1" applyProtection="1">
      <alignment horizontal="center" vertical="center"/>
    </xf>
    <xf numFmtId="38" fontId="7" fillId="25" borderId="74" xfId="0" applyNumberFormat="1" applyFont="1" applyFill="1" applyBorder="1" applyAlignment="1" applyProtection="1">
      <alignment horizontal="center" vertical="center" wrapText="1"/>
    </xf>
    <xf numFmtId="38" fontId="7" fillId="25" borderId="62" xfId="0" applyNumberFormat="1" applyFont="1" applyFill="1" applyBorder="1" applyAlignment="1" applyProtection="1">
      <alignment horizontal="center" vertical="center" wrapText="1"/>
    </xf>
    <xf numFmtId="38" fontId="7" fillId="25" borderId="71" xfId="0" applyNumberFormat="1" applyFont="1" applyFill="1" applyBorder="1" applyAlignment="1" applyProtection="1">
      <alignment horizontal="center" vertical="center" wrapText="1"/>
    </xf>
    <xf numFmtId="38" fontId="0" fillId="26" borderId="75" xfId="0" applyNumberFormat="1" applyFill="1" applyBorder="1" applyAlignment="1">
      <alignment horizontal="center" vertical="center" wrapText="1"/>
    </xf>
    <xf numFmtId="38" fontId="0" fillId="26" borderId="76" xfId="0" applyNumberFormat="1" applyFill="1" applyBorder="1" applyAlignment="1">
      <alignment horizontal="center" vertical="center" wrapText="1"/>
    </xf>
    <xf numFmtId="38" fontId="0" fillId="26" borderId="77" xfId="0" applyNumberFormat="1" applyFill="1" applyBorder="1" applyAlignment="1">
      <alignment horizontal="center" vertical="center" wrapText="1"/>
    </xf>
    <xf numFmtId="38" fontId="6" fillId="0" borderId="17" xfId="0" applyNumberFormat="1" applyFont="1" applyBorder="1" applyAlignment="1" applyProtection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77" fontId="48" fillId="26" borderId="80" xfId="0" applyNumberFormat="1" applyFont="1" applyFill="1" applyBorder="1" applyAlignment="1">
      <alignment horizontal="center" vertical="center"/>
    </xf>
    <xf numFmtId="177" fontId="48" fillId="26" borderId="84" xfId="0" applyNumberFormat="1" applyFont="1" applyFill="1" applyBorder="1" applyAlignment="1">
      <alignment horizontal="center" vertical="center"/>
    </xf>
    <xf numFmtId="0" fontId="33" fillId="0" borderId="8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7" fontId="33" fillId="26" borderId="80" xfId="0" applyNumberFormat="1" applyFont="1" applyFill="1" applyBorder="1" applyAlignment="1">
      <alignment horizontal="center" vertical="center"/>
    </xf>
    <xf numFmtId="177" fontId="33" fillId="26" borderId="84" xfId="0" applyNumberFormat="1" applyFont="1" applyFill="1" applyBorder="1" applyAlignment="1">
      <alignment horizontal="center" vertical="center"/>
    </xf>
    <xf numFmtId="179" fontId="45" fillId="27" borderId="13" xfId="0" applyNumberFormat="1" applyFont="1" applyFill="1" applyBorder="1" applyAlignment="1">
      <alignment horizontal="center" vertical="center"/>
    </xf>
    <xf numFmtId="179" fontId="45" fillId="27" borderId="57" xfId="0" applyNumberFormat="1" applyFont="1" applyFill="1" applyBorder="1" applyAlignment="1">
      <alignment horizontal="center" vertical="center"/>
    </xf>
    <xf numFmtId="179" fontId="33" fillId="27" borderId="55" xfId="0" applyNumberFormat="1" applyFont="1" applyFill="1" applyBorder="1" applyAlignment="1">
      <alignment horizontal="center" vertical="center"/>
    </xf>
    <xf numFmtId="179" fontId="33" fillId="27" borderId="83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0" xfId="0" applyFont="1" applyAlignment="1"/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33" fillId="0" borderId="14" xfId="0" applyFont="1" applyBorder="1" applyAlignment="1" applyProtection="1">
      <alignment horizontal="center" vertical="center" wrapText="1"/>
    </xf>
    <xf numFmtId="0" fontId="33" fillId="0" borderId="14" xfId="0" applyFont="1" applyBorder="1" applyAlignment="1"/>
    <xf numFmtId="0" fontId="33" fillId="0" borderId="14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/>
    </xf>
    <xf numFmtId="0" fontId="33" fillId="0" borderId="84" xfId="0" applyFont="1" applyBorder="1" applyAlignment="1"/>
    <xf numFmtId="177" fontId="33" fillId="26" borderId="81" xfId="0" applyNumberFormat="1" applyFont="1" applyFill="1" applyBorder="1" applyAlignment="1">
      <alignment horizontal="center" vertical="center"/>
    </xf>
    <xf numFmtId="179" fontId="33" fillId="27" borderId="95" xfId="0" applyNumberFormat="1" applyFont="1" applyFill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22" builtinId="5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</xdr:colOff>
      <xdr:row>8</xdr:row>
      <xdr:rowOff>0</xdr:rowOff>
    </xdr:from>
    <xdr:to>
      <xdr:col>6</xdr:col>
      <xdr:colOff>0</xdr:colOff>
      <xdr:row>8</xdr:row>
      <xdr:rowOff>8466</xdr:rowOff>
    </xdr:to>
    <xdr:cxnSp macro="">
      <xdr:nvCxnSpPr>
        <xdr:cNvPr id="5" name="直線接點 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8467</xdr:colOff>
      <xdr:row>8</xdr:row>
      <xdr:rowOff>0</xdr:rowOff>
    </xdr:from>
    <xdr:to>
      <xdr:col>8</xdr:col>
      <xdr:colOff>33866</xdr:colOff>
      <xdr:row>8</xdr:row>
      <xdr:rowOff>8851</xdr:rowOff>
    </xdr:to>
    <xdr:cxnSp macro="">
      <xdr:nvCxnSpPr>
        <xdr:cNvPr id="7" name="直線接點 6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8466</xdr:colOff>
      <xdr:row>13</xdr:row>
      <xdr:rowOff>0</xdr:rowOff>
    </xdr:from>
    <xdr:to>
      <xdr:col>6</xdr:col>
      <xdr:colOff>0</xdr:colOff>
      <xdr:row>13</xdr:row>
      <xdr:rowOff>12073</xdr:rowOff>
    </xdr:to>
    <xdr:cxnSp macro="">
      <xdr:nvCxnSpPr>
        <xdr:cNvPr id="15" name="直線接點 14"/>
        <xdr:cNvCxnSpPr/>
      </xdr:nvCxnSpPr>
      <xdr:spPr>
        <a:xfrm flipV="1">
          <a:off x="5173133" y="4605867"/>
          <a:ext cx="863600" cy="1862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8467</xdr:colOff>
      <xdr:row>13</xdr:row>
      <xdr:rowOff>0</xdr:rowOff>
    </xdr:from>
    <xdr:to>
      <xdr:col>8</xdr:col>
      <xdr:colOff>33866</xdr:colOff>
      <xdr:row>13</xdr:row>
      <xdr:rowOff>11994</xdr:rowOff>
    </xdr:to>
    <xdr:cxnSp macro="">
      <xdr:nvCxnSpPr>
        <xdr:cNvPr id="16" name="直線接點 15"/>
        <xdr:cNvCxnSpPr/>
      </xdr:nvCxnSpPr>
      <xdr:spPr>
        <a:xfrm flipV="1">
          <a:off x="6917267" y="4588933"/>
          <a:ext cx="897466" cy="20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3" zoomScaleNormal="100" zoomScaleSheetLayoutView="100" workbookViewId="0">
      <selection activeCell="W18" sqref="W18"/>
    </sheetView>
  </sheetViews>
  <sheetFormatPr defaultRowHeight="16.2"/>
  <cols>
    <col min="2" max="2" width="24" customWidth="1"/>
    <col min="5" max="5" width="9" style="136"/>
    <col min="7" max="7" width="21.33203125" customWidth="1"/>
    <col min="9" max="16" width="0" hidden="1" customWidth="1"/>
  </cols>
  <sheetData>
    <row r="1" spans="1:10" ht="22.2">
      <c r="A1" s="163" t="s">
        <v>77</v>
      </c>
      <c r="B1" s="164"/>
      <c r="C1" s="164"/>
      <c r="D1" s="164"/>
      <c r="E1" s="164"/>
      <c r="F1" s="164"/>
      <c r="G1" s="164"/>
    </row>
    <row r="2" spans="1:10">
      <c r="F2" s="22"/>
    </row>
    <row r="3" spans="1:10">
      <c r="A3" s="165" t="s">
        <v>120</v>
      </c>
      <c r="B3" s="166"/>
      <c r="F3" s="22"/>
      <c r="G3" t="s">
        <v>115</v>
      </c>
    </row>
    <row r="4" spans="1:10" ht="16.8" thickBot="1">
      <c r="A4" s="167" t="s">
        <v>73</v>
      </c>
      <c r="B4" s="168"/>
      <c r="C4" s="168"/>
      <c r="D4" s="168"/>
      <c r="E4" s="168"/>
      <c r="F4" s="168"/>
      <c r="G4" s="168"/>
      <c r="H4" s="132"/>
    </row>
    <row r="5" spans="1:10">
      <c r="A5" s="169" t="s">
        <v>113</v>
      </c>
      <c r="B5" s="170"/>
      <c r="C5" s="133" t="s">
        <v>4</v>
      </c>
      <c r="D5" s="133" t="s">
        <v>5</v>
      </c>
      <c r="E5" s="137" t="s">
        <v>6</v>
      </c>
      <c r="F5" s="120" t="s">
        <v>7</v>
      </c>
      <c r="G5" s="121" t="s">
        <v>8</v>
      </c>
      <c r="H5" s="125" t="s">
        <v>64</v>
      </c>
    </row>
    <row r="6" spans="1:10">
      <c r="A6" s="171" t="s">
        <v>53</v>
      </c>
      <c r="B6" s="171"/>
      <c r="C6" s="171"/>
      <c r="D6" s="171"/>
      <c r="E6" s="171"/>
      <c r="F6" s="171"/>
      <c r="G6" s="171"/>
      <c r="H6" s="171"/>
    </row>
    <row r="7" spans="1:10" ht="33.75" customHeight="1">
      <c r="A7" s="158" t="s">
        <v>9</v>
      </c>
      <c r="B7" s="126"/>
      <c r="C7" s="127"/>
      <c r="D7" s="127"/>
      <c r="E7" s="135"/>
      <c r="F7" s="128">
        <f>D7*E7</f>
        <v>0</v>
      </c>
      <c r="G7" s="115"/>
      <c r="H7" s="122"/>
    </row>
    <row r="8" spans="1:10">
      <c r="A8" s="158"/>
      <c r="B8" s="126"/>
      <c r="C8" s="24"/>
      <c r="D8" s="24"/>
      <c r="E8" s="56"/>
      <c r="F8" s="58">
        <f t="shared" ref="F8:F17" si="0">D8*E8</f>
        <v>0</v>
      </c>
      <c r="G8" s="115"/>
      <c r="H8" s="119"/>
    </row>
    <row r="9" spans="1:10">
      <c r="A9" s="158"/>
      <c r="B9" s="126"/>
      <c r="C9" s="24"/>
      <c r="D9" s="24"/>
      <c r="E9" s="56"/>
      <c r="F9" s="58">
        <f>D9*E9</f>
        <v>0</v>
      </c>
      <c r="G9" s="116"/>
      <c r="H9" s="119"/>
      <c r="J9" s="16" t="s">
        <v>92</v>
      </c>
    </row>
    <row r="10" spans="1:10" ht="26.25" customHeight="1">
      <c r="A10" s="158"/>
      <c r="B10" s="126"/>
      <c r="C10" s="24"/>
      <c r="D10" s="24"/>
      <c r="E10" s="56"/>
      <c r="F10" s="58">
        <f t="shared" si="0"/>
        <v>0</v>
      </c>
      <c r="G10" s="116"/>
      <c r="H10" s="119"/>
      <c r="J10" s="16" t="s">
        <v>14</v>
      </c>
    </row>
    <row r="11" spans="1:10">
      <c r="A11" s="158"/>
      <c r="B11" s="126"/>
      <c r="C11" s="24"/>
      <c r="D11" s="24"/>
      <c r="E11" s="56"/>
      <c r="F11" s="58">
        <f t="shared" si="0"/>
        <v>0</v>
      </c>
      <c r="G11" s="116"/>
      <c r="H11" s="119"/>
      <c r="J11" s="16" t="s">
        <v>93</v>
      </c>
    </row>
    <row r="12" spans="1:10">
      <c r="A12" s="158"/>
      <c r="B12" s="126"/>
      <c r="C12" s="24"/>
      <c r="D12" s="24"/>
      <c r="E12" s="56"/>
      <c r="F12" s="58">
        <f t="shared" si="0"/>
        <v>0</v>
      </c>
      <c r="G12" s="116"/>
      <c r="H12" s="119"/>
      <c r="J12" s="16" t="s">
        <v>94</v>
      </c>
    </row>
    <row r="13" spans="1:10">
      <c r="A13" s="159"/>
      <c r="B13" s="160" t="s">
        <v>54</v>
      </c>
      <c r="C13" s="161"/>
      <c r="D13" s="161"/>
      <c r="E13" s="162"/>
      <c r="F13" s="104">
        <f>SUM(F3:F12)</f>
        <v>0</v>
      </c>
      <c r="G13" s="106"/>
      <c r="H13" s="119"/>
      <c r="J13" s="16" t="s">
        <v>95</v>
      </c>
    </row>
    <row r="14" spans="1:10">
      <c r="A14" s="148" t="s">
        <v>36</v>
      </c>
      <c r="B14" s="114"/>
      <c r="C14" s="23"/>
      <c r="D14" s="23"/>
      <c r="E14" s="57"/>
      <c r="F14" s="101">
        <f t="shared" si="0"/>
        <v>0</v>
      </c>
      <c r="G14" s="115" t="s">
        <v>3</v>
      </c>
      <c r="H14" s="119"/>
      <c r="J14" s="16" t="s">
        <v>96</v>
      </c>
    </row>
    <row r="15" spans="1:10">
      <c r="A15" s="149"/>
      <c r="B15" s="114"/>
      <c r="C15" s="23"/>
      <c r="D15" s="23"/>
      <c r="E15" s="57"/>
      <c r="F15" s="58">
        <f t="shared" si="0"/>
        <v>0</v>
      </c>
      <c r="G15" s="116" t="s">
        <v>3</v>
      </c>
      <c r="H15" s="119"/>
      <c r="J15" s="16" t="s">
        <v>97</v>
      </c>
    </row>
    <row r="16" spans="1:10">
      <c r="A16" s="149"/>
      <c r="B16" s="114"/>
      <c r="C16" s="24"/>
      <c r="D16" s="24"/>
      <c r="E16" s="56"/>
      <c r="F16" s="58">
        <f t="shared" si="0"/>
        <v>0</v>
      </c>
      <c r="G16" s="116" t="s">
        <v>3</v>
      </c>
      <c r="H16" s="119"/>
      <c r="J16" s="16" t="s">
        <v>98</v>
      </c>
    </row>
    <row r="17" spans="1:10">
      <c r="A17" s="149"/>
      <c r="B17" s="114"/>
      <c r="C17" s="103"/>
      <c r="D17" s="103"/>
      <c r="E17" s="139"/>
      <c r="F17" s="58">
        <f t="shared" si="0"/>
        <v>0</v>
      </c>
      <c r="G17" s="116"/>
      <c r="H17" s="119"/>
      <c r="J17" s="16" t="s">
        <v>99</v>
      </c>
    </row>
    <row r="18" spans="1:10">
      <c r="A18" s="149"/>
      <c r="B18" s="150" t="s">
        <v>54</v>
      </c>
      <c r="C18" s="151"/>
      <c r="D18" s="151"/>
      <c r="E18" s="152"/>
      <c r="F18" s="105">
        <f>SUM(F14:F17)</f>
        <v>0</v>
      </c>
      <c r="G18" s="118"/>
      <c r="H18" s="119"/>
      <c r="J18" s="16" t="s">
        <v>100</v>
      </c>
    </row>
    <row r="19" spans="1:10">
      <c r="A19" s="153" t="s">
        <v>55</v>
      </c>
      <c r="B19" s="153"/>
      <c r="C19" s="153"/>
      <c r="D19" s="153"/>
      <c r="E19" s="153"/>
      <c r="F19" s="104">
        <f>SUM(F18,F13)</f>
        <v>0</v>
      </c>
      <c r="G19" s="116"/>
      <c r="H19" s="119"/>
      <c r="J19" s="16" t="s">
        <v>101</v>
      </c>
    </row>
    <row r="20" spans="1:10">
      <c r="A20" s="154" t="s">
        <v>56</v>
      </c>
      <c r="B20" s="155"/>
      <c r="C20" s="155"/>
      <c r="D20" s="155"/>
      <c r="E20" s="155"/>
      <c r="F20" s="155"/>
      <c r="G20" s="155"/>
      <c r="H20" s="156"/>
      <c r="J20" s="16" t="s">
        <v>102</v>
      </c>
    </row>
    <row r="21" spans="1:10">
      <c r="A21" s="157" t="s">
        <v>22</v>
      </c>
      <c r="B21" s="114" t="s">
        <v>3</v>
      </c>
      <c r="C21" s="24" t="s">
        <v>3</v>
      </c>
      <c r="D21" s="24"/>
      <c r="E21" s="56"/>
      <c r="F21" s="58">
        <f>D21*E21</f>
        <v>0</v>
      </c>
      <c r="G21" s="116" t="s">
        <v>3</v>
      </c>
      <c r="H21" s="119"/>
      <c r="J21" s="16" t="s">
        <v>103</v>
      </c>
    </row>
    <row r="22" spans="1:10">
      <c r="A22" s="157"/>
      <c r="B22" s="114"/>
      <c r="C22" s="24"/>
      <c r="D22" s="24"/>
      <c r="E22" s="56"/>
      <c r="F22" s="58">
        <f>D22*E22</f>
        <v>0</v>
      </c>
      <c r="G22" s="116"/>
      <c r="H22" s="119"/>
      <c r="J22" s="16" t="s">
        <v>105</v>
      </c>
    </row>
    <row r="23" spans="1:10">
      <c r="A23" s="157"/>
      <c r="B23" s="114"/>
      <c r="C23" s="24"/>
      <c r="D23" s="24"/>
      <c r="E23" s="56"/>
      <c r="F23" s="58">
        <f>D23*E23</f>
        <v>0</v>
      </c>
      <c r="G23" s="116"/>
      <c r="H23" s="119"/>
      <c r="J23" s="16" t="s">
        <v>106</v>
      </c>
    </row>
    <row r="24" spans="1:10">
      <c r="A24" s="157"/>
      <c r="B24" s="114"/>
      <c r="C24" s="24"/>
      <c r="D24" s="24"/>
      <c r="E24" s="56"/>
      <c r="F24" s="58">
        <f>D24*E24</f>
        <v>0</v>
      </c>
      <c r="G24" s="116"/>
      <c r="H24" s="119"/>
      <c r="J24" s="16" t="s">
        <v>107</v>
      </c>
    </row>
    <row r="25" spans="1:10">
      <c r="A25" s="157"/>
      <c r="B25" s="114" t="s">
        <v>3</v>
      </c>
      <c r="C25" s="24" t="s">
        <v>3</v>
      </c>
      <c r="D25" s="24"/>
      <c r="E25" s="56"/>
      <c r="F25" s="58">
        <f>D25*E25</f>
        <v>0</v>
      </c>
      <c r="G25" s="116" t="s">
        <v>3</v>
      </c>
      <c r="H25" s="119"/>
      <c r="J25" s="16" t="s">
        <v>108</v>
      </c>
    </row>
    <row r="26" spans="1:10">
      <c r="A26" s="153" t="s">
        <v>57</v>
      </c>
      <c r="B26" s="153"/>
      <c r="C26" s="153"/>
      <c r="D26" s="153"/>
      <c r="E26" s="153"/>
      <c r="F26" s="104">
        <f>SUM(F21:F25)</f>
        <v>0</v>
      </c>
      <c r="G26" s="116"/>
      <c r="H26" s="119"/>
      <c r="J26" s="16" t="s">
        <v>109</v>
      </c>
    </row>
    <row r="27" spans="1:10" ht="16.8" thickBot="1">
      <c r="A27" s="145" t="s">
        <v>67</v>
      </c>
      <c r="B27" s="146"/>
      <c r="C27" s="146"/>
      <c r="D27" s="146"/>
      <c r="E27" s="146"/>
      <c r="F27" s="55">
        <f>SUM(F19,F26)</f>
        <v>0</v>
      </c>
      <c r="G27" s="117"/>
      <c r="H27" s="124"/>
      <c r="J27" s="16" t="s">
        <v>110</v>
      </c>
    </row>
    <row r="28" spans="1:10">
      <c r="A28" s="7" t="s">
        <v>58</v>
      </c>
      <c r="F28" s="22"/>
      <c r="J28" s="16" t="s">
        <v>111</v>
      </c>
    </row>
    <row r="29" spans="1:10">
      <c r="F29" s="22"/>
      <c r="J29" s="18" t="s">
        <v>112</v>
      </c>
    </row>
    <row r="30" spans="1:10">
      <c r="A30" s="147" t="s">
        <v>41</v>
      </c>
      <c r="B30" s="147"/>
      <c r="C30" s="147"/>
      <c r="D30" s="147"/>
      <c r="E30" s="147"/>
      <c r="F30" s="147"/>
      <c r="G30" s="147"/>
    </row>
    <row r="31" spans="1:10">
      <c r="A31" s="38" t="s">
        <v>42</v>
      </c>
      <c r="B31" s="38"/>
      <c r="C31" s="38"/>
      <c r="D31" s="38"/>
      <c r="E31" s="138"/>
      <c r="F31" s="37"/>
      <c r="G31" s="38"/>
    </row>
    <row r="32" spans="1:10">
      <c r="A32" s="38" t="s">
        <v>43</v>
      </c>
      <c r="B32" s="38"/>
      <c r="C32" s="38"/>
      <c r="D32" s="38"/>
      <c r="E32" s="138"/>
      <c r="F32" s="37"/>
      <c r="G32" s="38"/>
    </row>
    <row r="33" spans="1:7">
      <c r="A33" s="38" t="s">
        <v>44</v>
      </c>
      <c r="B33" s="38"/>
      <c r="C33" s="38"/>
      <c r="D33" s="38"/>
      <c r="E33" s="138"/>
      <c r="F33" s="37"/>
      <c r="G33" s="38"/>
    </row>
    <row r="34" spans="1:7">
      <c r="A34" s="38" t="s">
        <v>65</v>
      </c>
      <c r="F34" s="22"/>
    </row>
  </sheetData>
  <mergeCells count="15">
    <mergeCell ref="A7:A13"/>
    <mergeCell ref="B13:E13"/>
    <mergeCell ref="A1:G1"/>
    <mergeCell ref="A3:B3"/>
    <mergeCell ref="A4:G4"/>
    <mergeCell ref="A5:B5"/>
    <mergeCell ref="A6:H6"/>
    <mergeCell ref="A27:E27"/>
    <mergeCell ref="A30:G30"/>
    <mergeCell ref="A14:A18"/>
    <mergeCell ref="B18:E18"/>
    <mergeCell ref="A19:E19"/>
    <mergeCell ref="A20:H20"/>
    <mergeCell ref="A21:A25"/>
    <mergeCell ref="A26:E26"/>
  </mergeCells>
  <phoneticPr fontId="1" type="noConversion"/>
  <dataValidations count="2">
    <dataValidation type="list" allowBlank="1" showInputMessage="1" showErrorMessage="1" sqref="B14:B17">
      <formula1>$J$28:$J$29</formula1>
    </dataValidation>
    <dataValidation type="list" allowBlank="1" showInputMessage="1" showErrorMessage="1" sqref="B7:B12">
      <formula1>$J$9:$J$27</formula1>
    </dataValidation>
  </dataValidation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X9" sqref="X9"/>
    </sheetView>
  </sheetViews>
  <sheetFormatPr defaultRowHeight="16.2"/>
  <cols>
    <col min="2" max="2" width="23.33203125" customWidth="1"/>
    <col min="5" max="5" width="9" style="136"/>
    <col min="7" max="7" width="19.88671875" customWidth="1"/>
    <col min="9" max="9" width="12.6640625" hidden="1" customWidth="1"/>
    <col min="10" max="17" width="0" hidden="1" customWidth="1"/>
  </cols>
  <sheetData>
    <row r="1" spans="1:10" ht="22.2">
      <c r="A1" s="163" t="s">
        <v>78</v>
      </c>
      <c r="B1" s="164"/>
      <c r="C1" s="164"/>
      <c r="D1" s="164"/>
      <c r="E1" s="164"/>
      <c r="F1" s="164"/>
      <c r="G1" s="164"/>
    </row>
    <row r="2" spans="1:10">
      <c r="F2" s="22"/>
    </row>
    <row r="3" spans="1:10">
      <c r="A3" s="165" t="s">
        <v>121</v>
      </c>
      <c r="B3" s="166"/>
      <c r="F3" s="22"/>
      <c r="G3" t="s">
        <v>115</v>
      </c>
    </row>
    <row r="4" spans="1:10" ht="16.8" thickBot="1">
      <c r="A4" s="167" t="s">
        <v>74</v>
      </c>
      <c r="B4" s="168"/>
      <c r="C4" s="168"/>
      <c r="D4" s="168"/>
      <c r="E4" s="168"/>
      <c r="F4" s="168"/>
      <c r="G4" s="168"/>
      <c r="H4" s="132"/>
    </row>
    <row r="5" spans="1:10">
      <c r="A5" s="169" t="s">
        <v>21</v>
      </c>
      <c r="B5" s="170"/>
      <c r="C5" s="133" t="s">
        <v>4</v>
      </c>
      <c r="D5" s="133" t="s">
        <v>5</v>
      </c>
      <c r="E5" s="137" t="s">
        <v>6</v>
      </c>
      <c r="F5" s="120" t="s">
        <v>7</v>
      </c>
      <c r="G5" s="121" t="s">
        <v>8</v>
      </c>
      <c r="H5" s="123" t="s">
        <v>118</v>
      </c>
    </row>
    <row r="6" spans="1:10">
      <c r="A6" s="171" t="s">
        <v>53</v>
      </c>
      <c r="B6" s="171"/>
      <c r="C6" s="171"/>
      <c r="D6" s="171"/>
      <c r="E6" s="171"/>
      <c r="F6" s="171"/>
      <c r="G6" s="171"/>
      <c r="H6" s="171"/>
    </row>
    <row r="7" spans="1:10">
      <c r="A7" s="158" t="s">
        <v>9</v>
      </c>
      <c r="B7" s="126"/>
      <c r="C7" s="127"/>
      <c r="D7" s="127"/>
      <c r="E7" s="135"/>
      <c r="F7" s="128">
        <f>D7*E7</f>
        <v>0</v>
      </c>
      <c r="G7" s="115"/>
      <c r="H7" s="122"/>
      <c r="J7" s="16" t="s">
        <v>92</v>
      </c>
    </row>
    <row r="8" spans="1:10">
      <c r="A8" s="158"/>
      <c r="B8" s="126"/>
      <c r="C8" s="24"/>
      <c r="D8" s="24"/>
      <c r="E8" s="56"/>
      <c r="F8" s="58">
        <f t="shared" ref="F8:F14" si="0">D8*E8</f>
        <v>0</v>
      </c>
      <c r="G8" s="116"/>
      <c r="H8" s="119"/>
      <c r="J8" s="16" t="s">
        <v>14</v>
      </c>
    </row>
    <row r="9" spans="1:10">
      <c r="A9" s="158"/>
      <c r="B9" s="126"/>
      <c r="C9" s="24"/>
      <c r="D9" s="24"/>
      <c r="E9" s="56"/>
      <c r="F9" s="58">
        <f>D9*E9</f>
        <v>0</v>
      </c>
      <c r="G9" s="116"/>
      <c r="H9" s="119"/>
      <c r="J9" s="16" t="s">
        <v>93</v>
      </c>
    </row>
    <row r="10" spans="1:10">
      <c r="A10" s="158"/>
      <c r="B10" s="126"/>
      <c r="C10" s="24"/>
      <c r="D10" s="24"/>
      <c r="E10" s="56"/>
      <c r="F10" s="58">
        <f t="shared" si="0"/>
        <v>0</v>
      </c>
      <c r="G10" s="116"/>
      <c r="H10" s="119"/>
      <c r="J10" s="16" t="s">
        <v>94</v>
      </c>
    </row>
    <row r="11" spans="1:10">
      <c r="A11" s="158"/>
      <c r="B11" s="126"/>
      <c r="C11" s="24"/>
      <c r="D11" s="24"/>
      <c r="E11" s="56"/>
      <c r="F11" s="58">
        <f t="shared" si="0"/>
        <v>0</v>
      </c>
      <c r="G11" s="116"/>
      <c r="H11" s="119"/>
      <c r="J11" s="16" t="s">
        <v>95</v>
      </c>
    </row>
    <row r="12" spans="1:10">
      <c r="A12" s="159"/>
      <c r="B12" s="160" t="s">
        <v>54</v>
      </c>
      <c r="C12" s="161"/>
      <c r="D12" s="161"/>
      <c r="E12" s="162"/>
      <c r="F12" s="104">
        <f>SUM(F3:F11)</f>
        <v>0</v>
      </c>
      <c r="G12" s="106"/>
      <c r="H12" s="119"/>
      <c r="J12" s="16" t="s">
        <v>96</v>
      </c>
    </row>
    <row r="13" spans="1:10">
      <c r="A13" s="148" t="s">
        <v>36</v>
      </c>
      <c r="B13" s="114"/>
      <c r="C13" s="23"/>
      <c r="D13" s="23"/>
      <c r="E13" s="57"/>
      <c r="F13" s="101">
        <f t="shared" si="0"/>
        <v>0</v>
      </c>
      <c r="G13" s="115" t="s">
        <v>3</v>
      </c>
      <c r="H13" s="119"/>
      <c r="J13" s="16" t="s">
        <v>97</v>
      </c>
    </row>
    <row r="14" spans="1:10">
      <c r="A14" s="149"/>
      <c r="B14" s="114"/>
      <c r="C14" s="23"/>
      <c r="D14" s="23"/>
      <c r="E14" s="57"/>
      <c r="F14" s="58">
        <f t="shared" si="0"/>
        <v>0</v>
      </c>
      <c r="G14" s="116" t="s">
        <v>3</v>
      </c>
      <c r="H14" s="119"/>
      <c r="J14" s="16" t="s">
        <v>98</v>
      </c>
    </row>
    <row r="15" spans="1:10">
      <c r="A15" s="149"/>
      <c r="B15" s="150" t="s">
        <v>54</v>
      </c>
      <c r="C15" s="151"/>
      <c r="D15" s="151"/>
      <c r="E15" s="152"/>
      <c r="F15" s="105">
        <f>SUM(F13:F14)</f>
        <v>0</v>
      </c>
      <c r="G15" s="118"/>
      <c r="H15" s="119"/>
      <c r="J15" s="16" t="s">
        <v>99</v>
      </c>
    </row>
    <row r="16" spans="1:10">
      <c r="A16" s="153" t="s">
        <v>55</v>
      </c>
      <c r="B16" s="153"/>
      <c r="C16" s="153"/>
      <c r="D16" s="153"/>
      <c r="E16" s="153"/>
      <c r="F16" s="104">
        <f>SUM(F15,F12)</f>
        <v>0</v>
      </c>
      <c r="G16" s="116"/>
      <c r="H16" s="119"/>
      <c r="J16" s="16" t="s">
        <v>100</v>
      </c>
    </row>
    <row r="17" spans="1:10">
      <c r="A17" s="154" t="s">
        <v>56</v>
      </c>
      <c r="B17" s="155"/>
      <c r="C17" s="155"/>
      <c r="D17" s="155"/>
      <c r="E17" s="155"/>
      <c r="F17" s="155"/>
      <c r="G17" s="155"/>
      <c r="H17" s="156"/>
      <c r="J17" s="16" t="s">
        <v>101</v>
      </c>
    </row>
    <row r="18" spans="1:10">
      <c r="A18" s="157" t="s">
        <v>22</v>
      </c>
      <c r="B18" s="114" t="s">
        <v>3</v>
      </c>
      <c r="C18" s="24" t="s">
        <v>3</v>
      </c>
      <c r="D18" s="24"/>
      <c r="E18" s="56"/>
      <c r="F18" s="58">
        <f>D18*E18</f>
        <v>0</v>
      </c>
      <c r="G18" s="116" t="s">
        <v>3</v>
      </c>
      <c r="H18" s="119"/>
      <c r="J18" s="16" t="s">
        <v>102</v>
      </c>
    </row>
    <row r="19" spans="1:10">
      <c r="A19" s="157"/>
      <c r="B19" s="114"/>
      <c r="C19" s="24"/>
      <c r="D19" s="24"/>
      <c r="E19" s="56"/>
      <c r="F19" s="58">
        <f>D19*E19</f>
        <v>0</v>
      </c>
      <c r="G19" s="116"/>
      <c r="H19" s="119"/>
      <c r="J19" s="16" t="s">
        <v>103</v>
      </c>
    </row>
    <row r="20" spans="1:10">
      <c r="A20" s="157"/>
      <c r="B20" s="114"/>
      <c r="C20" s="24"/>
      <c r="D20" s="24"/>
      <c r="E20" s="56"/>
      <c r="F20" s="58">
        <f>D20*E20</f>
        <v>0</v>
      </c>
      <c r="G20" s="116"/>
      <c r="H20" s="119"/>
      <c r="J20" s="16" t="s">
        <v>105</v>
      </c>
    </row>
    <row r="21" spans="1:10">
      <c r="A21" s="157"/>
      <c r="B21" s="114"/>
      <c r="C21" s="24"/>
      <c r="D21" s="24"/>
      <c r="E21" s="56"/>
      <c r="F21" s="58">
        <f>D21*E21</f>
        <v>0</v>
      </c>
      <c r="G21" s="116"/>
      <c r="H21" s="119"/>
      <c r="J21" s="16" t="s">
        <v>106</v>
      </c>
    </row>
    <row r="22" spans="1:10">
      <c r="A22" s="157"/>
      <c r="B22" s="114" t="s">
        <v>3</v>
      </c>
      <c r="C22" s="24" t="s">
        <v>3</v>
      </c>
      <c r="D22" s="24"/>
      <c r="E22" s="56"/>
      <c r="F22" s="58">
        <f>D22*E22</f>
        <v>0</v>
      </c>
      <c r="G22" s="116" t="s">
        <v>3</v>
      </c>
      <c r="H22" s="119"/>
      <c r="J22" s="16" t="s">
        <v>107</v>
      </c>
    </row>
    <row r="23" spans="1:10">
      <c r="A23" s="153" t="s">
        <v>57</v>
      </c>
      <c r="B23" s="153"/>
      <c r="C23" s="153"/>
      <c r="D23" s="153"/>
      <c r="E23" s="153"/>
      <c r="F23" s="104">
        <f>SUM(F18:F22)</f>
        <v>0</v>
      </c>
      <c r="G23" s="116"/>
      <c r="H23" s="119"/>
      <c r="J23" s="16" t="s">
        <v>108</v>
      </c>
    </row>
    <row r="24" spans="1:10" ht="16.8" thickBot="1">
      <c r="A24" s="145" t="s">
        <v>80</v>
      </c>
      <c r="B24" s="146"/>
      <c r="C24" s="146"/>
      <c r="D24" s="146"/>
      <c r="E24" s="146"/>
      <c r="F24" s="55">
        <f>SUM(F16,F23)</f>
        <v>0</v>
      </c>
      <c r="G24" s="117"/>
      <c r="H24" s="124"/>
      <c r="J24" s="16" t="s">
        <v>109</v>
      </c>
    </row>
    <row r="25" spans="1:10">
      <c r="A25" s="7" t="s">
        <v>58</v>
      </c>
      <c r="F25" s="22"/>
      <c r="J25" s="16" t="s">
        <v>110</v>
      </c>
    </row>
    <row r="26" spans="1:10">
      <c r="A26" s="147" t="s">
        <v>41</v>
      </c>
      <c r="B26" s="147"/>
      <c r="C26" s="147"/>
      <c r="D26" s="147"/>
      <c r="E26" s="147"/>
      <c r="F26" s="147"/>
      <c r="G26" s="147"/>
      <c r="J26" s="16" t="s">
        <v>111</v>
      </c>
    </row>
    <row r="27" spans="1:10">
      <c r="A27" s="38" t="s">
        <v>42</v>
      </c>
      <c r="B27" s="38"/>
      <c r="C27" s="38"/>
      <c r="D27" s="38"/>
      <c r="E27" s="138"/>
      <c r="F27" s="37"/>
      <c r="G27" s="38"/>
      <c r="J27" s="18" t="s">
        <v>112</v>
      </c>
    </row>
    <row r="28" spans="1:10">
      <c r="A28" s="38" t="s">
        <v>43</v>
      </c>
      <c r="B28" s="38"/>
      <c r="C28" s="38"/>
      <c r="D28" s="38"/>
      <c r="E28" s="138"/>
      <c r="F28" s="37"/>
      <c r="G28" s="38"/>
    </row>
    <row r="29" spans="1:10">
      <c r="A29" s="38" t="s">
        <v>44</v>
      </c>
      <c r="B29" s="38"/>
      <c r="C29" s="38"/>
      <c r="D29" s="38"/>
      <c r="E29" s="138"/>
      <c r="F29" s="37"/>
      <c r="G29" s="38"/>
    </row>
    <row r="30" spans="1:10">
      <c r="A30" s="38" t="s">
        <v>65</v>
      </c>
      <c r="F30" s="22"/>
    </row>
  </sheetData>
  <mergeCells count="15">
    <mergeCell ref="A7:A12"/>
    <mergeCell ref="B12:E12"/>
    <mergeCell ref="A1:G1"/>
    <mergeCell ref="A3:B3"/>
    <mergeCell ref="A4:G4"/>
    <mergeCell ref="A5:B5"/>
    <mergeCell ref="A6:H6"/>
    <mergeCell ref="A24:E24"/>
    <mergeCell ref="A26:G26"/>
    <mergeCell ref="A13:A15"/>
    <mergeCell ref="B15:E15"/>
    <mergeCell ref="A16:E16"/>
    <mergeCell ref="A17:H17"/>
    <mergeCell ref="A18:A22"/>
    <mergeCell ref="A23:E23"/>
  </mergeCells>
  <phoneticPr fontId="1" type="noConversion"/>
  <dataValidations count="2">
    <dataValidation type="list" allowBlank="1" showInputMessage="1" showErrorMessage="1" sqref="B13:B14">
      <formula1>$J$26:$J$27</formula1>
    </dataValidation>
    <dataValidation type="list" allowBlank="1" showInputMessage="1" showErrorMessage="1" sqref="B7:B11">
      <formula1>$J$7:$J$25</formula1>
    </dataValidation>
  </dataValidations>
  <pageMargins left="0.7" right="0.7" top="0.75" bottom="0.75" header="0.3" footer="0.3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view="pageBreakPreview" zoomScaleNormal="85" zoomScaleSheetLayoutView="100" workbookViewId="0">
      <selection activeCell="D19" sqref="D19"/>
    </sheetView>
  </sheetViews>
  <sheetFormatPr defaultRowHeight="16.2"/>
  <cols>
    <col min="1" max="1" width="12.21875" style="1" customWidth="1"/>
    <col min="2" max="2" width="14.109375" style="2" customWidth="1"/>
    <col min="3" max="3" width="17.44140625" style="2" customWidth="1"/>
    <col min="4" max="4" width="13.109375" style="2" customWidth="1"/>
    <col min="5" max="5" width="14.33203125" style="2" customWidth="1"/>
    <col min="6" max="6" width="15.77734375" style="19" customWidth="1"/>
    <col min="7" max="7" width="13.21875" style="2" bestFit="1" customWidth="1"/>
    <col min="8" max="8" width="11.33203125" style="2" customWidth="1"/>
    <col min="9" max="9" width="13.21875" style="19" bestFit="1" customWidth="1"/>
    <col min="10" max="11" width="11.33203125" style="22" customWidth="1"/>
  </cols>
  <sheetData>
    <row r="1" spans="1:11" ht="22.2">
      <c r="A1" s="174" t="s">
        <v>79</v>
      </c>
      <c r="B1" s="164"/>
      <c r="C1" s="164"/>
      <c r="D1" s="164"/>
      <c r="E1" s="164"/>
      <c r="F1" s="164"/>
      <c r="G1" s="175"/>
      <c r="H1" s="175"/>
      <c r="I1" s="175"/>
    </row>
    <row r="2" spans="1:11" ht="16.8" thickBot="1">
      <c r="J2" s="28"/>
      <c r="K2" s="22" t="s">
        <v>115</v>
      </c>
    </row>
    <row r="3" spans="1:11" s="25" customFormat="1" ht="17.399999999999999" thickTop="1" thickBot="1">
      <c r="A3" s="176" t="s">
        <v>30</v>
      </c>
      <c r="B3" s="182" t="s">
        <v>45</v>
      </c>
      <c r="C3" s="182"/>
      <c r="D3" s="182"/>
      <c r="E3" s="182"/>
      <c r="F3" s="183"/>
      <c r="G3" s="178" t="s">
        <v>47</v>
      </c>
      <c r="H3" s="179"/>
      <c r="I3" s="179"/>
      <c r="J3" s="180" t="s">
        <v>37</v>
      </c>
      <c r="K3" s="181"/>
    </row>
    <row r="4" spans="1:11" s="25" customFormat="1" ht="86.25" customHeight="1" thickTop="1" thickBot="1">
      <c r="A4" s="177"/>
      <c r="B4" s="29" t="s">
        <v>48</v>
      </c>
      <c r="C4" s="29" t="s">
        <v>46</v>
      </c>
      <c r="D4" s="29" t="s">
        <v>11</v>
      </c>
      <c r="E4" s="29" t="s">
        <v>31</v>
      </c>
      <c r="F4" s="67" t="s">
        <v>28</v>
      </c>
      <c r="G4" s="68" t="s">
        <v>0</v>
      </c>
      <c r="H4" s="69" t="s">
        <v>27</v>
      </c>
      <c r="I4" s="70" t="s">
        <v>28</v>
      </c>
      <c r="J4" s="71" t="s">
        <v>68</v>
      </c>
      <c r="K4" s="72" t="s">
        <v>40</v>
      </c>
    </row>
    <row r="5" spans="1:11" s="25" customFormat="1" ht="19.95" customHeight="1" thickTop="1" thickBot="1">
      <c r="A5" s="26" t="s">
        <v>23</v>
      </c>
      <c r="B5" s="66" t="e">
        <f>#REF!+#REF!</f>
        <v>#REF!</v>
      </c>
      <c r="C5" s="66">
        <f>SUM('y-3檢核表'!E5:F5)+SUM('y-3檢核表'!E10:F13)</f>
        <v>0</v>
      </c>
      <c r="D5" s="66">
        <f>SUM('y-3檢核表'!G5:H5)+SUM('y-3檢核表'!G10:H13)</f>
        <v>0</v>
      </c>
      <c r="E5" s="66">
        <f>SUM('y-3檢核表'!I5:J5)+SUM('y-3檢核表'!I10:J13)</f>
        <v>0</v>
      </c>
      <c r="F5" s="73" t="e">
        <f>SUM(B5:E5)</f>
        <v>#REF!</v>
      </c>
      <c r="G5" s="65">
        <f>SUM('y-3檢核表'!K5:K5)+SUM('y-3檢核表'!K10:K13)</f>
        <v>0</v>
      </c>
      <c r="H5" s="65">
        <f>SUM('y-3檢核表'!L5:L5)+SUM('y-3檢核表'!L10:L13)</f>
        <v>0</v>
      </c>
      <c r="I5" s="74">
        <f>SUM(G5:H5)</f>
        <v>0</v>
      </c>
      <c r="J5" s="39"/>
      <c r="K5" s="40"/>
    </row>
    <row r="6" spans="1:11" s="25" customFormat="1" ht="19.95" customHeight="1" thickBot="1">
      <c r="A6" s="27" t="s">
        <v>24</v>
      </c>
      <c r="B6" s="66" t="e">
        <f>SUM('y-3檢核表'!C6:D6)+SUM('y-3檢核表'!#REF!)</f>
        <v>#REF!</v>
      </c>
      <c r="C6" s="66" t="e">
        <f>SUM('y-3檢核表'!E6:F6)+SUM('y-3檢核表'!#REF!)</f>
        <v>#REF!</v>
      </c>
      <c r="D6" s="66" t="e">
        <f>SUM('y-3檢核表'!G6:H6)+SUM('y-3檢核表'!#REF!)</f>
        <v>#REF!</v>
      </c>
      <c r="E6" s="66" t="e">
        <f>SUM('y-3檢核表'!I6:J6)+SUM('y-3檢核表'!#REF!)</f>
        <v>#REF!</v>
      </c>
      <c r="F6" s="73" t="e">
        <f>SUM(B6:E6)</f>
        <v>#REF!</v>
      </c>
      <c r="G6" s="65" t="e">
        <f>SUM('y-3檢核表'!K6:K6)+SUM('y-3檢核表'!#REF!)</f>
        <v>#REF!</v>
      </c>
      <c r="H6" s="65" t="e">
        <f>SUM('y-3檢核表'!L6:L6)+SUM('y-3檢核表'!#REF!)</f>
        <v>#REF!</v>
      </c>
      <c r="I6" s="74" t="e">
        <f>SUM(G6:H6)</f>
        <v>#REF!</v>
      </c>
      <c r="J6" s="41"/>
      <c r="K6" s="42"/>
    </row>
    <row r="7" spans="1:11" s="25" customFormat="1" ht="19.95" customHeight="1" thickBot="1">
      <c r="A7" s="27" t="s">
        <v>25</v>
      </c>
      <c r="B7" s="66" t="e">
        <f>SUM('y-3檢核表'!C7:D7)+SUM('y-3檢核表'!#REF!)</f>
        <v>#REF!</v>
      </c>
      <c r="C7" s="66" t="e">
        <f>SUM('y-3檢核表'!E7:F7)+SUM('y-3檢核表'!#REF!)</f>
        <v>#REF!</v>
      </c>
      <c r="D7" s="66" t="e">
        <f>SUM('y-3檢核表'!G7:H7)+SUM('y-3檢核表'!#REF!)</f>
        <v>#REF!</v>
      </c>
      <c r="E7" s="66" t="e">
        <f>SUM('y-3檢核表'!H7:I7)+SUM('y-3檢核表'!#REF!)</f>
        <v>#REF!</v>
      </c>
      <c r="F7" s="73" t="e">
        <f>SUM(B7:E7)</f>
        <v>#REF!</v>
      </c>
      <c r="G7" s="65" t="e">
        <f>SUM('y-3檢核表'!K7:K7)+SUM('y-3檢核表'!#REF!)</f>
        <v>#REF!</v>
      </c>
      <c r="H7" s="65" t="e">
        <f>SUM('y-3檢核表'!L7:L7)+SUM('y-3檢核表'!#REF!)</f>
        <v>#REF!</v>
      </c>
      <c r="I7" s="74" t="e">
        <f>SUM(G7:H7)</f>
        <v>#REF!</v>
      </c>
      <c r="J7" s="41"/>
      <c r="K7" s="42"/>
    </row>
    <row r="8" spans="1:11" s="25" customFormat="1" ht="19.95" customHeight="1" thickBot="1">
      <c r="A8" s="27" t="s">
        <v>26</v>
      </c>
      <c r="B8" s="66" t="e">
        <f>SUM('y-3檢核表'!C8:D8)+SUM('y-3檢核表'!#REF!)</f>
        <v>#REF!</v>
      </c>
      <c r="C8" s="66" t="e">
        <f>SUM('y-3檢核表'!E8:F8)+SUM('y-3檢核表'!#REF!)</f>
        <v>#REF!</v>
      </c>
      <c r="D8" s="66" t="e">
        <f>SUM('y-3檢核表'!G8:H8)+SUM('y-3檢核表'!#REF!)</f>
        <v>#REF!</v>
      </c>
      <c r="E8" s="66" t="e">
        <f>SUM('y-3檢核表'!I8:J8)+SUM('y-3檢核表'!#REF!)</f>
        <v>#REF!</v>
      </c>
      <c r="F8" s="73" t="e">
        <f>SUM(B8:E8)</f>
        <v>#REF!</v>
      </c>
      <c r="G8" s="65" t="e">
        <f>SUM('y-3檢核表'!K8:K8)+SUM('y-3檢核表'!#REF!)</f>
        <v>#REF!</v>
      </c>
      <c r="H8" s="65" t="e">
        <f>SUM('y-3檢核表'!L8:L8)+SUM('y-3檢核表'!#REF!)</f>
        <v>#REF!</v>
      </c>
      <c r="I8" s="74" t="e">
        <f>SUM(G8:H8)</f>
        <v>#REF!</v>
      </c>
      <c r="J8" s="41"/>
      <c r="K8" s="42"/>
    </row>
    <row r="9" spans="1:11" s="25" customFormat="1" ht="19.95" customHeight="1" thickBot="1">
      <c r="A9" s="60" t="s">
        <v>38</v>
      </c>
      <c r="B9" s="61" t="e">
        <f t="shared" ref="B9:K9" si="0">SUM(B5:B8)</f>
        <v>#REF!</v>
      </c>
      <c r="C9" s="61" t="e">
        <f t="shared" si="0"/>
        <v>#REF!</v>
      </c>
      <c r="D9" s="61" t="e">
        <f t="shared" si="0"/>
        <v>#REF!</v>
      </c>
      <c r="E9" s="61" t="e">
        <f t="shared" si="0"/>
        <v>#REF!</v>
      </c>
      <c r="F9" s="59" t="e">
        <f t="shared" si="0"/>
        <v>#REF!</v>
      </c>
      <c r="G9" s="62" t="e">
        <f t="shared" si="0"/>
        <v>#REF!</v>
      </c>
      <c r="H9" s="62" t="e">
        <f t="shared" si="0"/>
        <v>#REF!</v>
      </c>
      <c r="I9" s="63" t="e">
        <f t="shared" si="0"/>
        <v>#REF!</v>
      </c>
      <c r="J9" s="64">
        <f t="shared" si="0"/>
        <v>0</v>
      </c>
      <c r="K9" s="63">
        <f t="shared" si="0"/>
        <v>0</v>
      </c>
    </row>
    <row r="10" spans="1:11" s="36" customFormat="1" ht="55.2" customHeight="1" thickTop="1">
      <c r="A10" s="172" t="s">
        <v>69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s="38" customFormat="1" ht="15"/>
    <row r="12" spans="1:11" s="38" customFormat="1" ht="16.5" customHeight="1"/>
    <row r="13" spans="1:11" s="107" customFormat="1" ht="15"/>
    <row r="14" spans="1:11">
      <c r="H14" s="20"/>
    </row>
  </sheetData>
  <mergeCells count="6">
    <mergeCell ref="A10:K10"/>
    <mergeCell ref="A1:I1"/>
    <mergeCell ref="A3:A4"/>
    <mergeCell ref="G3:I3"/>
    <mergeCell ref="J3:K3"/>
    <mergeCell ref="B3:F3"/>
  </mergeCells>
  <phoneticPr fontId="1" type="noConversion"/>
  <printOptions horizontalCentered="1"/>
  <pageMargins left="0" right="0" top="0.78740157480314965" bottom="0.78740157480314965" header="0.51181102362204722" footer="0.51181102362204722"/>
  <pageSetup paperSize="9" scale="64" fitToHeight="0" orientation="landscape" r:id="rId1"/>
  <headerFooter alignWithMargins="0">
    <oddFooter>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85" zoomScaleNormal="90" zoomScaleSheetLayoutView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O18" sqref="O18"/>
    </sheetView>
  </sheetViews>
  <sheetFormatPr defaultColWidth="9" defaultRowHeight="16.2"/>
  <cols>
    <col min="1" max="1" width="4" style="5" customWidth="1"/>
    <col min="2" max="2" width="13.88671875" style="5" customWidth="1"/>
    <col min="3" max="4" width="9.109375" style="3" customWidth="1"/>
    <col min="5" max="5" width="12.6640625" style="3" customWidth="1"/>
    <col min="6" max="6" width="13.6640625" style="3" customWidth="1"/>
    <col min="7" max="8" width="8.109375" style="3" customWidth="1"/>
    <col min="9" max="10" width="10.6640625" style="3" customWidth="1"/>
    <col min="11" max="13" width="11.21875" style="3" customWidth="1"/>
    <col min="14" max="16384" width="9" style="6"/>
  </cols>
  <sheetData>
    <row r="1" spans="1:14" s="8" customFormat="1" ht="22.8" thickBot="1">
      <c r="A1" s="204" t="s">
        <v>119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31.95" customHeight="1" thickTop="1" thickBot="1">
      <c r="A2" s="198" t="s">
        <v>2</v>
      </c>
      <c r="B2" s="188" t="s">
        <v>29</v>
      </c>
      <c r="C2" s="194" t="s">
        <v>117</v>
      </c>
      <c r="D2" s="194"/>
      <c r="E2" s="194"/>
      <c r="F2" s="194"/>
      <c r="G2" s="194"/>
      <c r="H2" s="194"/>
      <c r="I2" s="194"/>
      <c r="J2" s="195"/>
      <c r="K2" s="205" t="s">
        <v>116</v>
      </c>
      <c r="L2" s="206"/>
      <c r="M2" s="207"/>
    </row>
    <row r="3" spans="1:14" ht="47.4" customHeight="1">
      <c r="A3" s="199"/>
      <c r="B3" s="189"/>
      <c r="C3" s="196" t="s">
        <v>49</v>
      </c>
      <c r="D3" s="211"/>
      <c r="E3" s="196" t="s">
        <v>50</v>
      </c>
      <c r="F3" s="211"/>
      <c r="G3" s="196" t="s">
        <v>51</v>
      </c>
      <c r="H3" s="197"/>
      <c r="I3" s="196" t="s">
        <v>52</v>
      </c>
      <c r="J3" s="197"/>
      <c r="K3" s="208"/>
      <c r="L3" s="209"/>
      <c r="M3" s="210"/>
    </row>
    <row r="4" spans="1:14" ht="23.4" customHeight="1" thickBot="1">
      <c r="A4" s="200"/>
      <c r="B4" s="190"/>
      <c r="C4" s="30" t="s">
        <v>39</v>
      </c>
      <c r="D4" s="31" t="s">
        <v>1</v>
      </c>
      <c r="E4" s="32" t="s">
        <v>0</v>
      </c>
      <c r="F4" s="31" t="s">
        <v>1</v>
      </c>
      <c r="G4" s="32" t="s">
        <v>0</v>
      </c>
      <c r="H4" s="31" t="s">
        <v>1</v>
      </c>
      <c r="I4" s="32" t="s">
        <v>0</v>
      </c>
      <c r="J4" s="31" t="s">
        <v>1</v>
      </c>
      <c r="K4" s="33" t="s">
        <v>0</v>
      </c>
      <c r="L4" s="34" t="s">
        <v>32</v>
      </c>
      <c r="M4" s="35" t="s">
        <v>33</v>
      </c>
    </row>
    <row r="5" spans="1:14" ht="35.4" customHeight="1" thickTop="1">
      <c r="A5" s="202" t="s">
        <v>70</v>
      </c>
      <c r="B5" s="98" t="s">
        <v>83</v>
      </c>
      <c r="C5" s="47"/>
      <c r="D5" s="47"/>
      <c r="E5" s="47"/>
      <c r="F5" s="47"/>
      <c r="G5" s="47"/>
      <c r="H5" s="47"/>
      <c r="I5" s="47"/>
      <c r="J5" s="47"/>
      <c r="K5" s="48">
        <f>C5+E5+G5+I5</f>
        <v>0</v>
      </c>
      <c r="L5" s="49">
        <f>D5+F5+H5+J5</f>
        <v>0</v>
      </c>
      <c r="M5" s="50">
        <f>SUM(K5:L5)</f>
        <v>0</v>
      </c>
      <c r="N5" s="9"/>
    </row>
    <row r="6" spans="1:14" ht="40.950000000000003" customHeight="1">
      <c r="A6" s="203"/>
      <c r="B6" s="99" t="s">
        <v>91</v>
      </c>
      <c r="C6" s="51"/>
      <c r="D6" s="51"/>
      <c r="E6" s="51"/>
      <c r="F6" s="51"/>
      <c r="G6" s="51"/>
      <c r="H6" s="51"/>
      <c r="I6" s="51"/>
      <c r="J6" s="51"/>
      <c r="K6" s="52">
        <f t="shared" ref="K6:K8" si="0">C6+E6+G6+I6</f>
        <v>0</v>
      </c>
      <c r="L6" s="53">
        <f t="shared" ref="L6:L8" si="1">D6+F6+H6+J6</f>
        <v>0</v>
      </c>
      <c r="M6" s="54">
        <f t="shared" ref="M6:M8" si="2">SUM(K6:L6)</f>
        <v>0</v>
      </c>
    </row>
    <row r="7" spans="1:14" ht="35.4" customHeight="1">
      <c r="A7" s="203"/>
      <c r="B7" s="99" t="s">
        <v>84</v>
      </c>
      <c r="C7" s="51"/>
      <c r="D7" s="51"/>
      <c r="E7" s="51"/>
      <c r="F7" s="51"/>
      <c r="G7" s="51"/>
      <c r="H7" s="51"/>
      <c r="I7" s="51"/>
      <c r="J7" s="51"/>
      <c r="K7" s="52">
        <f>C7+E7+G7+I7</f>
        <v>0</v>
      </c>
      <c r="L7" s="53">
        <f t="shared" si="1"/>
        <v>0</v>
      </c>
      <c r="M7" s="54">
        <f t="shared" si="2"/>
        <v>0</v>
      </c>
    </row>
    <row r="8" spans="1:14" ht="64.95" customHeight="1" thickBot="1">
      <c r="A8" s="203"/>
      <c r="B8" s="99" t="s">
        <v>85</v>
      </c>
      <c r="C8" s="51"/>
      <c r="D8" s="51"/>
      <c r="E8" s="51"/>
      <c r="F8" s="51"/>
      <c r="G8" s="51"/>
      <c r="H8" s="51"/>
      <c r="I8" s="51"/>
      <c r="J8" s="51"/>
      <c r="K8" s="52">
        <f t="shared" si="0"/>
        <v>0</v>
      </c>
      <c r="L8" s="53">
        <f t="shared" si="1"/>
        <v>0</v>
      </c>
      <c r="M8" s="54">
        <f t="shared" si="2"/>
        <v>0</v>
      </c>
    </row>
    <row r="9" spans="1:14" ht="33.6" customHeight="1" thickBot="1">
      <c r="A9" s="193" t="s">
        <v>66</v>
      </c>
      <c r="B9" s="193"/>
      <c r="C9" s="75">
        <f t="shared" ref="C9:L9" si="3">SUM(C5:C8)</f>
        <v>0</v>
      </c>
      <c r="D9" s="76">
        <f t="shared" si="3"/>
        <v>0</v>
      </c>
      <c r="E9" s="77">
        <f t="shared" si="3"/>
        <v>0</v>
      </c>
      <c r="F9" s="76">
        <f t="shared" si="3"/>
        <v>0</v>
      </c>
      <c r="G9" s="77">
        <f t="shared" si="3"/>
        <v>0</v>
      </c>
      <c r="H9" s="76">
        <f t="shared" si="3"/>
        <v>0</v>
      </c>
      <c r="I9" s="77">
        <f t="shared" si="3"/>
        <v>0</v>
      </c>
      <c r="J9" s="76">
        <f t="shared" si="3"/>
        <v>0</v>
      </c>
      <c r="K9" s="77">
        <f t="shared" si="3"/>
        <v>0</v>
      </c>
      <c r="L9" s="78">
        <f t="shared" si="3"/>
        <v>0</v>
      </c>
      <c r="M9" s="76">
        <f>K9+L9</f>
        <v>0</v>
      </c>
    </row>
    <row r="10" spans="1:14" ht="56.4" customHeight="1">
      <c r="A10" s="202" t="s">
        <v>86</v>
      </c>
      <c r="B10" s="98" t="s">
        <v>87</v>
      </c>
      <c r="C10" s="47"/>
      <c r="D10" s="47"/>
      <c r="E10" s="47"/>
      <c r="F10" s="47"/>
      <c r="G10" s="47"/>
      <c r="H10" s="47"/>
      <c r="I10" s="47"/>
      <c r="J10" s="47"/>
      <c r="K10" s="48">
        <f t="shared" ref="K10:K13" si="4">C10+E10+G10+I10</f>
        <v>0</v>
      </c>
      <c r="L10" s="49">
        <f t="shared" ref="L10:L13" si="5">D10+F10+H10+J10</f>
        <v>0</v>
      </c>
      <c r="M10" s="50">
        <f t="shared" ref="M10" si="6">SUM(K10:L10)</f>
        <v>0</v>
      </c>
    </row>
    <row r="11" spans="1:14" ht="48" customHeight="1">
      <c r="A11" s="203"/>
      <c r="B11" s="99" t="s">
        <v>88</v>
      </c>
      <c r="C11" s="51"/>
      <c r="D11" s="51"/>
      <c r="E11" s="51"/>
      <c r="F11" s="51"/>
      <c r="G11" s="51"/>
      <c r="H11" s="51"/>
      <c r="I11" s="51"/>
      <c r="J11" s="51"/>
      <c r="K11" s="52">
        <f t="shared" si="4"/>
        <v>0</v>
      </c>
      <c r="L11" s="53">
        <f t="shared" si="5"/>
        <v>0</v>
      </c>
      <c r="M11" s="54">
        <f t="shared" ref="M11:M13" si="7">SUM(K11:L11)</f>
        <v>0</v>
      </c>
    </row>
    <row r="12" spans="1:14" ht="38.4" customHeight="1">
      <c r="A12" s="203"/>
      <c r="B12" s="99" t="s">
        <v>89</v>
      </c>
      <c r="C12" s="51"/>
      <c r="D12" s="51"/>
      <c r="E12" s="51"/>
      <c r="F12" s="51"/>
      <c r="G12" s="51"/>
      <c r="H12" s="51"/>
      <c r="I12" s="51"/>
      <c r="J12" s="51"/>
      <c r="K12" s="52">
        <f t="shared" si="4"/>
        <v>0</v>
      </c>
      <c r="L12" s="53">
        <f t="shared" si="5"/>
        <v>0</v>
      </c>
      <c r="M12" s="54">
        <f t="shared" si="7"/>
        <v>0</v>
      </c>
    </row>
    <row r="13" spans="1:14" ht="43.2" customHeight="1" thickBot="1">
      <c r="A13" s="203"/>
      <c r="B13" s="99" t="s">
        <v>90</v>
      </c>
      <c r="C13" s="51"/>
      <c r="D13" s="51"/>
      <c r="E13" s="51"/>
      <c r="F13" s="51"/>
      <c r="G13" s="51"/>
      <c r="H13" s="51"/>
      <c r="I13" s="51"/>
      <c r="J13" s="51"/>
      <c r="K13" s="52">
        <f t="shared" si="4"/>
        <v>0</v>
      </c>
      <c r="L13" s="53">
        <f t="shared" si="5"/>
        <v>0</v>
      </c>
      <c r="M13" s="54">
        <f t="shared" si="7"/>
        <v>0</v>
      </c>
    </row>
    <row r="14" spans="1:14" ht="16.8" thickBot="1">
      <c r="A14" s="184" t="s">
        <v>71</v>
      </c>
      <c r="B14" s="184"/>
      <c r="C14" s="75">
        <f t="shared" ref="C14:L14" si="8">SUM(C10:C13)</f>
        <v>0</v>
      </c>
      <c r="D14" s="76">
        <f t="shared" si="8"/>
        <v>0</v>
      </c>
      <c r="E14" s="77">
        <f t="shared" si="8"/>
        <v>0</v>
      </c>
      <c r="F14" s="76">
        <f t="shared" si="8"/>
        <v>0</v>
      </c>
      <c r="G14" s="77">
        <f t="shared" si="8"/>
        <v>0</v>
      </c>
      <c r="H14" s="76">
        <f t="shared" si="8"/>
        <v>0</v>
      </c>
      <c r="I14" s="77">
        <f t="shared" si="8"/>
        <v>0</v>
      </c>
      <c r="J14" s="79">
        <f t="shared" si="8"/>
        <v>0</v>
      </c>
      <c r="K14" s="77">
        <f t="shared" si="8"/>
        <v>0</v>
      </c>
      <c r="L14" s="78">
        <f t="shared" si="8"/>
        <v>0</v>
      </c>
      <c r="M14" s="76">
        <f>K14+L14</f>
        <v>0</v>
      </c>
    </row>
    <row r="15" spans="1:14" ht="16.8" thickBot="1">
      <c r="A15" s="201" t="s">
        <v>72</v>
      </c>
      <c r="B15" s="192"/>
      <c r="C15" s="80">
        <f t="shared" ref="C15:M15" si="9">C9+C14</f>
        <v>0</v>
      </c>
      <c r="D15" s="81">
        <f t="shared" si="9"/>
        <v>0</v>
      </c>
      <c r="E15" s="82">
        <f t="shared" si="9"/>
        <v>0</v>
      </c>
      <c r="F15" s="81">
        <f t="shared" si="9"/>
        <v>0</v>
      </c>
      <c r="G15" s="82">
        <f t="shared" si="9"/>
        <v>0</v>
      </c>
      <c r="H15" s="81">
        <f t="shared" si="9"/>
        <v>0</v>
      </c>
      <c r="I15" s="82">
        <f t="shared" si="9"/>
        <v>0</v>
      </c>
      <c r="J15" s="83">
        <f t="shared" si="9"/>
        <v>0</v>
      </c>
      <c r="K15" s="82">
        <f t="shared" si="9"/>
        <v>0</v>
      </c>
      <c r="L15" s="84">
        <f t="shared" si="9"/>
        <v>0</v>
      </c>
      <c r="M15" s="81">
        <f t="shared" si="9"/>
        <v>0</v>
      </c>
    </row>
    <row r="16" spans="1:14" ht="16.8" thickBot="1">
      <c r="A16" s="191" t="s">
        <v>10</v>
      </c>
      <c r="B16" s="192"/>
      <c r="C16" s="185"/>
      <c r="D16" s="186"/>
      <c r="E16" s="186"/>
      <c r="F16" s="186"/>
      <c r="G16" s="186"/>
      <c r="H16" s="186"/>
      <c r="I16" s="186"/>
      <c r="J16" s="187"/>
      <c r="K16" s="96" t="e">
        <f>K15/M15</f>
        <v>#DIV/0!</v>
      </c>
      <c r="L16" s="97" t="e">
        <f>L15/M15</f>
        <v>#DIV/0!</v>
      </c>
      <c r="M16" s="100"/>
    </row>
    <row r="17" spans="1:13">
      <c r="A17" s="108" t="s">
        <v>59</v>
      </c>
      <c r="B17" s="10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6"/>
    </row>
    <row r="18" spans="1:13">
      <c r="A18" s="108" t="s">
        <v>60</v>
      </c>
      <c r="B18" s="10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6"/>
    </row>
    <row r="19" spans="1:13">
      <c r="A19" s="108" t="s">
        <v>61</v>
      </c>
      <c r="B19" s="10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6"/>
    </row>
    <row r="20" spans="1:13" s="36" customFormat="1">
      <c r="A20" s="110"/>
      <c r="B20" s="111" t="s">
        <v>62</v>
      </c>
      <c r="C20" s="43"/>
      <c r="D20" s="44"/>
      <c r="E20" s="43"/>
      <c r="F20" s="43"/>
      <c r="G20" s="44"/>
      <c r="H20" s="45"/>
      <c r="I20" s="45"/>
    </row>
    <row r="21" spans="1:13" s="8" customFormat="1">
      <c r="A21" s="112"/>
      <c r="B21" s="113" t="s">
        <v>63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3">
      <c r="A22" s="6"/>
      <c r="B22" s="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>
      <c r="A23" s="6"/>
      <c r="B23" s="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>
      <c r="A24" s="6"/>
      <c r="B24" s="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>
      <c r="A25" s="6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>
      <c r="A26" s="6"/>
      <c r="B26" s="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>
      <c r="A27" s="6"/>
      <c r="B27" s="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>
      <c r="A28" s="6"/>
      <c r="B28" s="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>
      <c r="A29" s="6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>
      <c r="A30" s="6"/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>
      <c r="A31" s="6"/>
      <c r="B31" s="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>
      <c r="A32" s="6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>
      <c r="A33" s="6"/>
      <c r="B33" s="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>
      <c r="A34" s="6"/>
      <c r="B34" s="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mergeCells count="16">
    <mergeCell ref="A1:M1"/>
    <mergeCell ref="A5:A8"/>
    <mergeCell ref="K2:M3"/>
    <mergeCell ref="C3:D3"/>
    <mergeCell ref="E3:F3"/>
    <mergeCell ref="A14:B14"/>
    <mergeCell ref="C16:J16"/>
    <mergeCell ref="B2:B4"/>
    <mergeCell ref="A16:B16"/>
    <mergeCell ref="A9:B9"/>
    <mergeCell ref="C2:J2"/>
    <mergeCell ref="G3:H3"/>
    <mergeCell ref="A2:A4"/>
    <mergeCell ref="A15:B15"/>
    <mergeCell ref="I3:J3"/>
    <mergeCell ref="A10:A13"/>
  </mergeCells>
  <phoneticPr fontId="1" type="noConversion"/>
  <printOptions horizontalCentered="1"/>
  <pageMargins left="0" right="0" top="0.17" bottom="0.16" header="0.16" footer="0.17"/>
  <pageSetup paperSize="9" scale="75" orientation="landscape" r:id="rId1"/>
  <headerFooter alignWithMargins="0">
    <oddFooter>第 &amp;P 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0" sqref="N10"/>
    </sheetView>
  </sheetViews>
  <sheetFormatPr defaultRowHeight="16.2"/>
  <cols>
    <col min="1" max="1" width="11.6640625" bestFit="1" customWidth="1"/>
    <col min="2" max="2" width="28.44140625" customWidth="1"/>
    <col min="3" max="6" width="12.44140625" customWidth="1"/>
    <col min="7" max="7" width="11.21875" customWidth="1"/>
    <col min="8" max="8" width="31.44140625" hidden="1" customWidth="1"/>
  </cols>
  <sheetData>
    <row r="1" spans="1:8" s="14" customFormat="1" ht="22.2">
      <c r="A1" s="212" t="s">
        <v>104</v>
      </c>
      <c r="B1" s="164"/>
      <c r="C1" s="164"/>
      <c r="D1" s="164"/>
      <c r="E1" s="164"/>
      <c r="F1" s="164"/>
      <c r="G1" s="164"/>
      <c r="H1" s="164"/>
    </row>
    <row r="2" spans="1:8" s="14" customFormat="1" ht="22.2">
      <c r="A2" s="15"/>
      <c r="B2" s="13"/>
      <c r="C2" s="13"/>
      <c r="D2" s="13"/>
      <c r="F2" s="4"/>
      <c r="G2" s="14" t="s">
        <v>114</v>
      </c>
      <c r="H2" s="4" t="s">
        <v>82</v>
      </c>
    </row>
    <row r="3" spans="1:8">
      <c r="A3" s="217" t="s">
        <v>15</v>
      </c>
      <c r="B3" s="219" t="s">
        <v>13</v>
      </c>
      <c r="C3" s="229" t="s">
        <v>75</v>
      </c>
      <c r="D3" s="230"/>
      <c r="E3" s="231" t="s">
        <v>76</v>
      </c>
      <c r="F3" s="232"/>
      <c r="G3" s="213" t="s">
        <v>81</v>
      </c>
      <c r="H3" s="214"/>
    </row>
    <row r="4" spans="1:8">
      <c r="A4" s="218"/>
      <c r="B4" s="220"/>
      <c r="C4" s="11" t="s">
        <v>19</v>
      </c>
      <c r="D4" s="12" t="s">
        <v>17</v>
      </c>
      <c r="E4" s="11" t="s">
        <v>19</v>
      </c>
      <c r="F4" s="10" t="s">
        <v>17</v>
      </c>
      <c r="G4" s="17" t="s">
        <v>19</v>
      </c>
      <c r="H4" s="140" t="s">
        <v>17</v>
      </c>
    </row>
    <row r="5" spans="1:8">
      <c r="A5" s="234" t="s">
        <v>16</v>
      </c>
      <c r="B5" s="16" t="s">
        <v>92</v>
      </c>
      <c r="C5" s="92"/>
      <c r="D5" s="225" t="e">
        <f>(C5+C6)/C26</f>
        <v>#DIV/0!</v>
      </c>
      <c r="E5" s="88"/>
      <c r="F5" s="225" t="e">
        <f>(E5+E6)/E26</f>
        <v>#DIV/0!</v>
      </c>
      <c r="G5" s="86">
        <f t="shared" ref="G5:G16" si="0">C5+E5</f>
        <v>0</v>
      </c>
      <c r="H5" s="223" t="e">
        <f>(G5+G6)/G26</f>
        <v>#DIV/0!</v>
      </c>
    </row>
    <row r="6" spans="1:8">
      <c r="A6" s="234"/>
      <c r="B6" s="16" t="s">
        <v>14</v>
      </c>
      <c r="C6" s="92"/>
      <c r="D6" s="241"/>
      <c r="E6" s="88"/>
      <c r="F6" s="226"/>
      <c r="G6" s="86">
        <f t="shared" si="0"/>
        <v>0</v>
      </c>
      <c r="H6" s="224"/>
    </row>
    <row r="7" spans="1:8" ht="36.75" customHeight="1">
      <c r="A7" s="234"/>
      <c r="B7" s="144" t="s">
        <v>93</v>
      </c>
      <c r="C7" s="92"/>
      <c r="D7" s="131" t="e">
        <f>C7/C26</f>
        <v>#DIV/0!</v>
      </c>
      <c r="E7" s="130"/>
      <c r="F7" s="131" t="e">
        <f>E7/E26</f>
        <v>#DIV/0!</v>
      </c>
      <c r="G7" s="134">
        <f t="shared" si="0"/>
        <v>0</v>
      </c>
      <c r="H7" s="141" t="e">
        <f>G7/G26</f>
        <v>#DIV/0!</v>
      </c>
    </row>
    <row r="8" spans="1:8">
      <c r="A8" s="235"/>
      <c r="B8" s="16" t="s">
        <v>94</v>
      </c>
      <c r="C8" s="92"/>
      <c r="D8" s="131" t="e">
        <f>C8/C26</f>
        <v>#DIV/0!</v>
      </c>
      <c r="E8" s="130"/>
      <c r="F8" s="131" t="e">
        <f>E8/E26</f>
        <v>#DIV/0!</v>
      </c>
      <c r="G8" s="134">
        <f t="shared" si="0"/>
        <v>0</v>
      </c>
      <c r="H8" s="141" t="e">
        <f>G8/G26</f>
        <v>#DIV/0!</v>
      </c>
    </row>
    <row r="9" spans="1:8">
      <c r="A9" s="235"/>
      <c r="B9" s="16" t="s">
        <v>95</v>
      </c>
      <c r="C9" s="92"/>
      <c r="D9" s="90" t="e">
        <f>C9/C26</f>
        <v>#DIV/0!</v>
      </c>
      <c r="E9" s="88"/>
      <c r="F9" s="94" t="e">
        <f>E9/E26</f>
        <v>#DIV/0!</v>
      </c>
      <c r="G9" s="86">
        <f t="shared" si="0"/>
        <v>0</v>
      </c>
      <c r="H9" s="142" t="e">
        <f>G9/G26</f>
        <v>#DIV/0!</v>
      </c>
    </row>
    <row r="10" spans="1:8">
      <c r="A10" s="235"/>
      <c r="B10" s="16" t="s">
        <v>96</v>
      </c>
      <c r="C10" s="92"/>
      <c r="D10" s="90" t="e">
        <f>C10/C26</f>
        <v>#DIV/0!</v>
      </c>
      <c r="E10" s="88"/>
      <c r="F10" s="94" t="e">
        <f>E10/E26</f>
        <v>#DIV/0!</v>
      </c>
      <c r="G10" s="86">
        <f t="shared" si="0"/>
        <v>0</v>
      </c>
      <c r="H10" s="142" t="e">
        <f>G10/G26</f>
        <v>#DIV/0!</v>
      </c>
    </row>
    <row r="11" spans="1:8">
      <c r="A11" s="235"/>
      <c r="B11" s="16" t="s">
        <v>97</v>
      </c>
      <c r="C11" s="92"/>
      <c r="D11" s="129" t="e">
        <f>C11/C26</f>
        <v>#DIV/0!</v>
      </c>
      <c r="E11" s="88"/>
      <c r="F11" s="94" t="e">
        <f>E11/E26</f>
        <v>#DIV/0!</v>
      </c>
      <c r="G11" s="86">
        <f t="shared" si="0"/>
        <v>0</v>
      </c>
      <c r="H11" s="142" t="e">
        <f>G11/G26</f>
        <v>#DIV/0!</v>
      </c>
    </row>
    <row r="12" spans="1:8">
      <c r="A12" s="235"/>
      <c r="B12" s="16" t="s">
        <v>98</v>
      </c>
      <c r="C12" s="92"/>
      <c r="D12" s="90" t="e">
        <f>C12/C26</f>
        <v>#DIV/0!</v>
      </c>
      <c r="E12" s="88"/>
      <c r="F12" s="94" t="e">
        <f>E12/E26</f>
        <v>#DIV/0!</v>
      </c>
      <c r="G12" s="86">
        <f t="shared" si="0"/>
        <v>0</v>
      </c>
      <c r="H12" s="142" t="e">
        <f>G12/G26</f>
        <v>#DIV/0!</v>
      </c>
    </row>
    <row r="13" spans="1:8">
      <c r="A13" s="235"/>
      <c r="B13" s="16" t="s">
        <v>99</v>
      </c>
      <c r="C13" s="92"/>
      <c r="D13" s="90" t="e">
        <f>C13/C26</f>
        <v>#DIV/0!</v>
      </c>
      <c r="E13" s="88"/>
      <c r="F13" s="94" t="e">
        <f>E13/E26</f>
        <v>#DIV/0!</v>
      </c>
      <c r="G13" s="86">
        <f t="shared" si="0"/>
        <v>0</v>
      </c>
      <c r="H13" s="142" t="e">
        <f>G13/G26</f>
        <v>#DIV/0!</v>
      </c>
    </row>
    <row r="14" spans="1:8">
      <c r="A14" s="235"/>
      <c r="B14" s="16" t="s">
        <v>100</v>
      </c>
      <c r="C14" s="92"/>
      <c r="D14" s="90" t="e">
        <f>C14/C26</f>
        <v>#DIV/0!</v>
      </c>
      <c r="E14" s="88"/>
      <c r="F14" s="94" t="e">
        <f>E14/E26</f>
        <v>#DIV/0!</v>
      </c>
      <c r="G14" s="86">
        <f t="shared" si="0"/>
        <v>0</v>
      </c>
      <c r="H14" s="142" t="e">
        <f>G14/G26</f>
        <v>#DIV/0!</v>
      </c>
    </row>
    <row r="15" spans="1:8">
      <c r="A15" s="235"/>
      <c r="B15" s="16" t="s">
        <v>101</v>
      </c>
      <c r="C15" s="92"/>
      <c r="D15" s="90" t="e">
        <f>C15/C26</f>
        <v>#DIV/0!</v>
      </c>
      <c r="E15" s="88"/>
      <c r="F15" s="94" t="e">
        <f>E15/E26</f>
        <v>#DIV/0!</v>
      </c>
      <c r="G15" s="86">
        <f t="shared" si="0"/>
        <v>0</v>
      </c>
      <c r="H15" s="142" t="e">
        <f>G15/G26</f>
        <v>#DIV/0!</v>
      </c>
    </row>
    <row r="16" spans="1:8">
      <c r="A16" s="235"/>
      <c r="B16" s="16" t="s">
        <v>102</v>
      </c>
      <c r="C16" s="92"/>
      <c r="D16" s="90" t="e">
        <f>C16/C26</f>
        <v>#DIV/0!</v>
      </c>
      <c r="E16" s="88"/>
      <c r="F16" s="94" t="e">
        <f>E16/E26</f>
        <v>#DIV/0!</v>
      </c>
      <c r="G16" s="86">
        <f t="shared" si="0"/>
        <v>0</v>
      </c>
      <c r="H16" s="142" t="e">
        <f>G16/G26</f>
        <v>#DIV/0!</v>
      </c>
    </row>
    <row r="17" spans="1:8">
      <c r="A17" s="235"/>
      <c r="B17" s="16" t="s">
        <v>103</v>
      </c>
      <c r="C17" s="92"/>
      <c r="D17" s="90" t="e">
        <f>C17/C26</f>
        <v>#DIV/0!</v>
      </c>
      <c r="E17" s="88"/>
      <c r="F17" s="94" t="e">
        <f>E17/E26</f>
        <v>#DIV/0!</v>
      </c>
      <c r="G17" s="86">
        <f t="shared" ref="G17:G21" si="1">C17+E17</f>
        <v>0</v>
      </c>
      <c r="H17" s="142" t="e">
        <f>G17/G26</f>
        <v>#DIV/0!</v>
      </c>
    </row>
    <row r="18" spans="1:8">
      <c r="A18" s="235"/>
      <c r="B18" s="16" t="s">
        <v>105</v>
      </c>
      <c r="C18" s="92"/>
      <c r="D18" s="90" t="e">
        <f>C18/C26</f>
        <v>#DIV/0!</v>
      </c>
      <c r="E18" s="88"/>
      <c r="F18" s="94" t="e">
        <f>E18/E26</f>
        <v>#DIV/0!</v>
      </c>
      <c r="G18" s="86">
        <f t="shared" si="1"/>
        <v>0</v>
      </c>
      <c r="H18" s="142" t="e">
        <f>G18/G26</f>
        <v>#DIV/0!</v>
      </c>
    </row>
    <row r="19" spans="1:8">
      <c r="A19" s="235"/>
      <c r="B19" s="16" t="s">
        <v>106</v>
      </c>
      <c r="C19" s="92"/>
      <c r="D19" s="90" t="e">
        <f>C19/C26</f>
        <v>#DIV/0!</v>
      </c>
      <c r="E19" s="88"/>
      <c r="F19" s="94" t="e">
        <f>E19/E26</f>
        <v>#DIV/0!</v>
      </c>
      <c r="G19" s="86">
        <f>C19+E19</f>
        <v>0</v>
      </c>
      <c r="H19" s="142" t="e">
        <f>G19/G26</f>
        <v>#DIV/0!</v>
      </c>
    </row>
    <row r="20" spans="1:8">
      <c r="A20" s="235"/>
      <c r="B20" s="16" t="s">
        <v>107</v>
      </c>
      <c r="C20" s="92"/>
      <c r="D20" s="90" t="e">
        <f>C20/C26</f>
        <v>#DIV/0!</v>
      </c>
      <c r="E20" s="88"/>
      <c r="F20" s="94" t="e">
        <f>E20/E26</f>
        <v>#DIV/0!</v>
      </c>
      <c r="G20" s="86">
        <f t="shared" si="1"/>
        <v>0</v>
      </c>
      <c r="H20" s="142" t="e">
        <f>G20/G26</f>
        <v>#DIV/0!</v>
      </c>
    </row>
    <row r="21" spans="1:8">
      <c r="A21" s="235"/>
      <c r="B21" s="16" t="s">
        <v>108</v>
      </c>
      <c r="C21" s="92"/>
      <c r="D21" s="90" t="e">
        <f>C21/C26</f>
        <v>#DIV/0!</v>
      </c>
      <c r="E21" s="88"/>
      <c r="F21" s="94" t="e">
        <f>E21/E26</f>
        <v>#DIV/0!</v>
      </c>
      <c r="G21" s="86">
        <f t="shared" si="1"/>
        <v>0</v>
      </c>
      <c r="H21" s="142" t="e">
        <f>G21/G26</f>
        <v>#DIV/0!</v>
      </c>
    </row>
    <row r="22" spans="1:8">
      <c r="A22" s="235"/>
      <c r="B22" s="16" t="s">
        <v>109</v>
      </c>
      <c r="C22" s="92"/>
      <c r="D22" s="90" t="e">
        <f>C22/C26</f>
        <v>#DIV/0!</v>
      </c>
      <c r="E22" s="88"/>
      <c r="F22" s="94" t="e">
        <f>E22/E26</f>
        <v>#DIV/0!</v>
      </c>
      <c r="G22" s="86">
        <f>C22+E22</f>
        <v>0</v>
      </c>
      <c r="H22" s="142" t="e">
        <f>G22/G26</f>
        <v>#DIV/0!</v>
      </c>
    </row>
    <row r="23" spans="1:8">
      <c r="A23" s="235"/>
      <c r="B23" s="16" t="s">
        <v>110</v>
      </c>
      <c r="C23" s="92"/>
      <c r="D23" s="102" t="e">
        <f>C23/C26</f>
        <v>#DIV/0!</v>
      </c>
      <c r="E23" s="88"/>
      <c r="F23" s="94" t="e">
        <f>E23/E26</f>
        <v>#DIV/0!</v>
      </c>
      <c r="G23" s="86">
        <f t="shared" ref="G23" si="2">C23+E23</f>
        <v>0</v>
      </c>
      <c r="H23" s="142" t="e">
        <f>G23/G26</f>
        <v>#DIV/0!</v>
      </c>
    </row>
    <row r="24" spans="1:8">
      <c r="A24" s="236" t="s">
        <v>12</v>
      </c>
      <c r="B24" s="16" t="s">
        <v>111</v>
      </c>
      <c r="C24" s="92"/>
      <c r="D24" s="90" t="e">
        <f>C24/C26</f>
        <v>#DIV/0!</v>
      </c>
      <c r="E24" s="88"/>
      <c r="F24" s="94" t="e">
        <f>E24/E26</f>
        <v>#DIV/0!</v>
      </c>
      <c r="G24" s="86">
        <f>C24+E24</f>
        <v>0</v>
      </c>
      <c r="H24" s="142" t="e">
        <f>G24/G26</f>
        <v>#DIV/0!</v>
      </c>
    </row>
    <row r="25" spans="1:8" ht="16.8" thickBot="1">
      <c r="A25" s="237"/>
      <c r="B25" s="18" t="s">
        <v>112</v>
      </c>
      <c r="C25" s="93"/>
      <c r="D25" s="91" t="e">
        <f>C25/C26</f>
        <v>#DIV/0!</v>
      </c>
      <c r="E25" s="89"/>
      <c r="F25" s="95" t="e">
        <f>E25/E26</f>
        <v>#DIV/0!</v>
      </c>
      <c r="G25" s="87">
        <f>C25+E25</f>
        <v>0</v>
      </c>
      <c r="H25" s="143" t="e">
        <f>G25/G26</f>
        <v>#DIV/0!</v>
      </c>
    </row>
    <row r="26" spans="1:8" ht="16.8" thickBot="1">
      <c r="A26" s="238" t="s">
        <v>18</v>
      </c>
      <c r="B26" s="239"/>
      <c r="C26" s="221">
        <f>SUM(C5:C25)</f>
        <v>0</v>
      </c>
      <c r="D26" s="240"/>
      <c r="E26" s="221">
        <f>SUM(E5:E25)</f>
        <v>0</v>
      </c>
      <c r="F26" s="222"/>
      <c r="G26" s="215">
        <f>C26+E26</f>
        <v>0</v>
      </c>
      <c r="H26" s="216"/>
    </row>
    <row r="27" spans="1:8">
      <c r="A27" s="227" t="s">
        <v>20</v>
      </c>
      <c r="B27" s="227"/>
      <c r="C27" s="227"/>
      <c r="D27" s="227"/>
      <c r="E27" s="227"/>
      <c r="F27" s="227"/>
      <c r="G27" s="85"/>
    </row>
    <row r="28" spans="1:8">
      <c r="A28" s="227" t="s">
        <v>34</v>
      </c>
      <c r="B28" s="233"/>
      <c r="C28" s="233"/>
      <c r="D28" s="233"/>
      <c r="E28" s="233"/>
      <c r="F28" s="233"/>
      <c r="G28" s="228"/>
    </row>
    <row r="29" spans="1:8">
      <c r="A29" s="228" t="s">
        <v>35</v>
      </c>
      <c r="B29" s="228"/>
      <c r="C29" s="228"/>
      <c r="D29" s="228"/>
      <c r="E29" s="228"/>
      <c r="F29" s="228"/>
      <c r="G29" s="85"/>
    </row>
  </sheetData>
  <mergeCells count="18">
    <mergeCell ref="A27:F27"/>
    <mergeCell ref="A29:F29"/>
    <mergeCell ref="C3:D3"/>
    <mergeCell ref="E3:F3"/>
    <mergeCell ref="A28:G28"/>
    <mergeCell ref="A5:A23"/>
    <mergeCell ref="A24:A25"/>
    <mergeCell ref="A26:B26"/>
    <mergeCell ref="C26:D26"/>
    <mergeCell ref="D5:D6"/>
    <mergeCell ref="A1:H1"/>
    <mergeCell ref="G3:H3"/>
    <mergeCell ref="G26:H26"/>
    <mergeCell ref="A3:A4"/>
    <mergeCell ref="B3:B4"/>
    <mergeCell ref="E26:F26"/>
    <mergeCell ref="H5:H6"/>
    <mergeCell ref="F5:F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第 &amp;P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y-1-1概算表(8-12月)</vt:lpstr>
      <vt:lpstr>y-1-2概算表(1-7月)</vt:lpstr>
      <vt:lpstr>y-2總表</vt:lpstr>
      <vt:lpstr>y-3檢核表</vt:lpstr>
      <vt:lpstr>y-4子計畫經費項目總計</vt:lpstr>
      <vt:lpstr>'y-3檢核表'!OLE_LINK1</vt:lpstr>
      <vt:lpstr>'y-1-1概算表(8-12月)'!Print_Area</vt:lpstr>
      <vt:lpstr>'y-1-2概算表(1-7月)'!Print_Area</vt:lpstr>
      <vt:lpstr>'y-4子計畫經費項目總計'!Print_Area</vt:lpstr>
      <vt:lpstr>'y-3檢核表'!Print_Titles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</dc:creator>
  <cp:lastModifiedBy>user</cp:lastModifiedBy>
  <cp:lastPrinted>2019-12-17T06:02:52Z</cp:lastPrinted>
  <dcterms:created xsi:type="dcterms:W3CDTF">1997-01-14T01:50:29Z</dcterms:created>
  <dcterms:modified xsi:type="dcterms:W3CDTF">2020-02-21T07:15:57Z</dcterms:modified>
</cp:coreProperties>
</file>