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7235" windowHeight="8505" activeTab="1"/>
  </bookViews>
  <sheets>
    <sheet name="一年級" sheetId="1" r:id="rId1"/>
    <sheet name="視力保健" sheetId="3" r:id="rId2"/>
    <sheet name="85210" sheetId="4" r:id="rId3"/>
  </sheets>
  <calcPr calcId="145621"/>
</workbook>
</file>

<file path=xl/calcChain.xml><?xml version="1.0" encoding="utf-8"?>
<calcChain xmlns="http://schemas.openxmlformats.org/spreadsheetml/2006/main">
  <c r="D22" i="3" l="1"/>
  <c r="B22" i="3"/>
  <c r="C18" i="3"/>
  <c r="D18" i="3"/>
  <c r="B18" i="3"/>
  <c r="C15" i="3"/>
  <c r="D15" i="3"/>
  <c r="B15" i="3"/>
  <c r="C11" i="3"/>
  <c r="D11" i="3"/>
  <c r="B11" i="3"/>
  <c r="C8" i="3"/>
  <c r="D8" i="3"/>
  <c r="B8" i="3"/>
  <c r="C3" i="3"/>
  <c r="D3" i="3"/>
  <c r="B3" i="3"/>
  <c r="H23" i="4"/>
  <c r="I23" i="4"/>
  <c r="G23" i="4"/>
  <c r="H19" i="4"/>
  <c r="I19" i="4"/>
  <c r="G19" i="4"/>
  <c r="H13" i="4"/>
  <c r="I13" i="4"/>
  <c r="G13" i="4"/>
  <c r="H8" i="4"/>
  <c r="I8" i="4"/>
  <c r="G8" i="4"/>
  <c r="H3" i="4"/>
  <c r="I3" i="4"/>
  <c r="G3" i="4"/>
  <c r="D32" i="1" l="1"/>
  <c r="D31" i="1"/>
  <c r="I29" i="1" l="1"/>
  <c r="H29" i="1"/>
  <c r="I28" i="1"/>
  <c r="F27" i="1"/>
  <c r="F28" i="1" s="1"/>
  <c r="F29" i="1" s="1"/>
  <c r="E27" i="1"/>
  <c r="E28" i="1" s="1"/>
  <c r="E29" i="1" s="1"/>
  <c r="C27" i="1"/>
  <c r="C28" i="1" s="1"/>
  <c r="C29" i="1" s="1"/>
  <c r="B27" i="1"/>
  <c r="B28" i="1" s="1"/>
  <c r="B29" i="1" s="1"/>
  <c r="I27" i="1"/>
  <c r="H27" i="1"/>
  <c r="H28" i="1" s="1"/>
</calcChain>
</file>

<file path=xl/sharedStrings.xml><?xml version="1.0" encoding="utf-8"?>
<sst xmlns="http://schemas.openxmlformats.org/spreadsheetml/2006/main" count="76" uniqueCount="65">
  <si>
    <t>班級座號</t>
    <phoneticPr fontId="2" type="noConversion"/>
  </si>
  <si>
    <t>太陽時間</t>
    <phoneticPr fontId="2" type="noConversion"/>
  </si>
  <si>
    <t>天數總和</t>
    <phoneticPr fontId="2" type="noConversion"/>
  </si>
  <si>
    <t>天數平均</t>
    <phoneticPr fontId="2" type="noConversion"/>
  </si>
  <si>
    <t>105學年度寒假作業完成統計表(與太陽有約24天)</t>
    <phoneticPr fontId="2" type="noConversion"/>
  </si>
  <si>
    <t>達成率</t>
    <phoneticPr fontId="2" type="noConversion"/>
  </si>
  <si>
    <t>第１招：每天睡滿8小時</t>
  </si>
  <si>
    <t>1.    固定生活規範。</t>
  </si>
  <si>
    <t>2.    每天十點以前上床睡覺。</t>
  </si>
  <si>
    <t>3.    規律的讀書習慣，安排活動時間。</t>
  </si>
  <si>
    <t>4.    早睡早起，充分休息。</t>
  </si>
  <si>
    <t>1.    一餐蔬菜份量用一拳半大小。</t>
  </si>
  <si>
    <t>2.    每天5份多色蔬果，吃光蔬果才可以離開。</t>
  </si>
  <si>
    <t>3.    用餐時間要滿20分鐘。</t>
  </si>
  <si>
    <t>4.    每日定時定量。</t>
  </si>
  <si>
    <t>1.    一次近距離用眼限制在30分鐘內。</t>
  </si>
  <si>
    <t>2.    每天看電視、用電腦平板、滑手機總時間限制在1小時內。</t>
  </si>
  <si>
    <t>3.    鼓勵進行動態活動。</t>
  </si>
  <si>
    <t>4.    保持距離光線充足。</t>
  </si>
  <si>
    <t>5.    不去網咖。</t>
  </si>
  <si>
    <t>1.    發展戶外及室內運動。</t>
  </si>
  <si>
    <t>2.    每天運動時間累積超過30分鐘。</t>
  </si>
  <si>
    <t>3.    減少持續久坐時間。</t>
  </si>
  <si>
    <t>1.    每天喝白開水1500 cc以上。</t>
  </si>
  <si>
    <t>2.    外出人人帶水壺。</t>
  </si>
  <si>
    <t>4.    不以含糖飲料代替白開水。</t>
  </si>
  <si>
    <t>太陽時間達成率平均</t>
    <phoneticPr fontId="2" type="noConversion"/>
  </si>
  <si>
    <t>3010達成率平均</t>
    <phoneticPr fontId="2" type="noConversion"/>
  </si>
  <si>
    <t>第 2 招：天天5蔬果</t>
  </si>
  <si>
    <t>第 3 招：四電少於2</t>
  </si>
  <si>
    <t>第 4 招：天天運動30分(1)</t>
  </si>
  <si>
    <t>第 5 招：喝足白開水(0)</t>
  </si>
  <si>
    <t>3.    不等口渴才喝水。</t>
  </si>
  <si>
    <t>105學年度寒假作業完成統計表(85210)</t>
    <phoneticPr fontId="2" type="noConversion"/>
  </si>
  <si>
    <t>執行項目/班級代號</t>
    <phoneticPr fontId="2" type="noConversion"/>
  </si>
  <si>
    <t>完全達成率</t>
    <phoneticPr fontId="2" type="noConversion"/>
  </si>
  <si>
    <t>部份達成率</t>
    <phoneticPr fontId="2" type="noConversion"/>
  </si>
  <si>
    <t>加強達成率</t>
    <phoneticPr fontId="2" type="noConversion"/>
  </si>
  <si>
    <t>105學年度寒假作業完成統計表(愛EYE秘笈)</t>
    <phoneticPr fontId="2" type="noConversion"/>
  </si>
  <si>
    <t>執行項目/班級代號</t>
    <phoneticPr fontId="2" type="noConversion"/>
  </si>
  <si>
    <t>第1招：眼睛休息不忘記</t>
    <phoneticPr fontId="2" type="noConversion"/>
  </si>
  <si>
    <t>1.  每天戶外活動累積時間都有達120分鐘。</t>
  </si>
  <si>
    <t>2.  看電視、看電腦、玩手機要遵守3010原則，每30分鐘休息10分鐘，每天總時數少於1小時。</t>
  </si>
  <si>
    <t>3.  安親補習班下課時務必走出教室外活動或讓眼睛望遠休息至少10分鐘。</t>
  </si>
  <si>
    <t>4.  睡前10分鐘不看3C產品，達到全完放鬆。</t>
  </si>
  <si>
    <t>1.  多攝取維生素A、B、C群及深綠色蔬菜、水果。</t>
  </si>
  <si>
    <t>2.  日常飲食種類多樣化、不偏食、不暴飲暴食。</t>
  </si>
  <si>
    <t>1.  每次閱讀30-40分鐘應休息10分鐘。</t>
  </si>
  <si>
    <t>2.  看書或執筆寫字，保持35-40公分的距離。</t>
  </si>
  <si>
    <t>3.  不在搖晃的車上閱讀，也不要躺著看書。</t>
  </si>
  <si>
    <t>1.  光線要充足，桌面照度至少350米燭光以上。</t>
  </si>
  <si>
    <t>2.  書桌高度要讓手肘自然下垂平放，椅面要讓臀部坐滿，雙腳要踩到地。</t>
  </si>
  <si>
    <t>1.  書桌光線不直接照射眼睛，習慣用右手寫字，檯燈放左前方，左撇子則相反方向。</t>
  </si>
  <si>
    <t>2.  姿勢端正，兩肩放輕鬆，腰打直，不歪頭、不趴著。</t>
  </si>
  <si>
    <t>3.  執筆由前三指來挺筆並帶筆運行，後二指要穩定。</t>
  </si>
  <si>
    <t>1.  每年固定一至二次視力檢查。</t>
  </si>
  <si>
    <t>2.  當接到學校視力篩檢未達合格標準之通知，需至合格眼科醫師接受複檢。</t>
  </si>
  <si>
    <t>3.  遵照醫師指示配合矯治，並定期回診追蹤。</t>
  </si>
  <si>
    <t>第2招：均衡飲食要做到</t>
    <phoneticPr fontId="2" type="noConversion"/>
  </si>
  <si>
    <t>第3招：閱讀習慣要養成</t>
    <phoneticPr fontId="2" type="noConversion"/>
  </si>
  <si>
    <t>第4招：讀書環境要注意</t>
    <phoneticPr fontId="2" type="noConversion"/>
  </si>
  <si>
    <t>第5招：執筆、坐姿要正確</t>
    <phoneticPr fontId="2" type="noConversion"/>
  </si>
  <si>
    <t>第6招：定期檢查要知道</t>
    <phoneticPr fontId="2" type="noConversion"/>
  </si>
  <si>
    <t>完全達成率</t>
    <phoneticPr fontId="2" type="noConversion"/>
  </si>
  <si>
    <t>有待加強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</si>
</sst>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  <font>
      <sz val="14"/>
      <color rgb="FFFF0000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4"/>
      <color rgb="FFFF0000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</font>
    <font>
      <b/>
      <sz val="14"/>
      <color rgb="FFFF0000"/>
      <name val="新細明體"/>
      <family val="1"/>
      <charset val="136"/>
    </font>
    <font>
      <sz val="14"/>
      <color rgb="FFFF0000"/>
      <name val="新細明體"/>
      <family val="1"/>
      <charset val="136"/>
    </font>
    <font>
      <sz val="14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3" fillId="0" borderId="0" xfId="0" applyFont="1" applyFill="1" applyBorder="1">
      <alignment vertical="center"/>
    </xf>
    <xf numFmtId="0" fontId="5" fillId="0" borderId="2" xfId="0" applyFont="1" applyBorder="1">
      <alignment vertical="center"/>
    </xf>
    <xf numFmtId="2" fontId="5" fillId="0" borderId="1" xfId="0" applyNumberFormat="1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2" fontId="5" fillId="0" borderId="7" xfId="0" applyNumberFormat="1" applyFont="1" applyBorder="1">
      <alignment vertical="center"/>
    </xf>
    <xf numFmtId="0" fontId="3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2" fontId="5" fillId="0" borderId="16" xfId="0" applyNumberFormat="1" applyFont="1" applyBorder="1">
      <alignment vertical="center"/>
    </xf>
    <xf numFmtId="0" fontId="5" fillId="0" borderId="19" xfId="0" applyFont="1" applyBorder="1">
      <alignment vertical="center"/>
    </xf>
    <xf numFmtId="9" fontId="5" fillId="0" borderId="20" xfId="1" applyFont="1" applyBorder="1">
      <alignment vertical="center"/>
    </xf>
    <xf numFmtId="9" fontId="5" fillId="0" borderId="21" xfId="1" applyFont="1" applyBorder="1">
      <alignment vertical="center"/>
    </xf>
    <xf numFmtId="0" fontId="5" fillId="0" borderId="22" xfId="0" applyFont="1" applyBorder="1">
      <alignment vertical="center"/>
    </xf>
    <xf numFmtId="9" fontId="5" fillId="0" borderId="23" xfId="1" applyFont="1" applyBorder="1">
      <alignment vertical="center"/>
    </xf>
    <xf numFmtId="0" fontId="6" fillId="0" borderId="6" xfId="0" applyFont="1" applyBorder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Fill="1" applyBorder="1">
      <alignment vertical="center"/>
    </xf>
    <xf numFmtId="10" fontId="0" fillId="0" borderId="0" xfId="0" applyNumberForma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5" fillId="0" borderId="33" xfId="0" applyFont="1" applyBorder="1" applyAlignment="1">
      <alignment vertical="center"/>
    </xf>
    <xf numFmtId="0" fontId="3" fillId="0" borderId="35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10" fontId="0" fillId="0" borderId="30" xfId="0" applyNumberFormat="1" applyFont="1" applyBorder="1" applyAlignment="1">
      <alignment horizontal="center" vertical="center"/>
    </xf>
    <xf numFmtId="10" fontId="9" fillId="0" borderId="8" xfId="0" applyNumberFormat="1" applyFont="1" applyBorder="1" applyAlignment="1">
      <alignment horizontal="center" vertical="center"/>
    </xf>
    <xf numFmtId="10" fontId="9" fillId="0" borderId="0" xfId="0" applyNumberFormat="1" applyFont="1" applyBorder="1" applyAlignment="1">
      <alignment horizontal="center" vertical="center"/>
    </xf>
    <xf numFmtId="10" fontId="9" fillId="0" borderId="34" xfId="0" applyNumberFormat="1" applyFont="1" applyBorder="1" applyAlignment="1">
      <alignment horizontal="center" vertical="center"/>
    </xf>
    <xf numFmtId="10" fontId="9" fillId="0" borderId="36" xfId="0" applyNumberFormat="1" applyFont="1" applyBorder="1" applyAlignment="1">
      <alignment horizontal="center" vertical="center"/>
    </xf>
    <xf numFmtId="10" fontId="9" fillId="0" borderId="37" xfId="0" applyNumberFormat="1" applyFont="1" applyBorder="1" applyAlignment="1">
      <alignment horizontal="center" vertical="center"/>
    </xf>
    <xf numFmtId="10" fontId="9" fillId="0" borderId="38" xfId="0" applyNumberFormat="1" applyFont="1" applyBorder="1" applyAlignment="1">
      <alignment horizontal="center" vertical="center"/>
    </xf>
    <xf numFmtId="10" fontId="8" fillId="0" borderId="30" xfId="0" applyNumberFormat="1" applyFont="1" applyBorder="1" applyAlignment="1">
      <alignment horizontal="center" vertical="center"/>
    </xf>
    <xf numFmtId="10" fontId="8" fillId="0" borderId="39" xfId="0" applyNumberFormat="1" applyFont="1" applyBorder="1" applyAlignment="1">
      <alignment horizontal="center" vertical="center"/>
    </xf>
    <xf numFmtId="10" fontId="0" fillId="0" borderId="39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11" fillId="0" borderId="40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top" wrapText="1"/>
    </xf>
    <xf numFmtId="0" fontId="14" fillId="0" borderId="36" xfId="0" applyFont="1" applyBorder="1" applyAlignment="1">
      <alignment horizontal="left" vertical="center" wrapText="1"/>
    </xf>
    <xf numFmtId="0" fontId="11" fillId="0" borderId="40" xfId="0" applyFont="1" applyBorder="1" applyAlignment="1">
      <alignment vertical="center" wrapText="1"/>
    </xf>
    <xf numFmtId="0" fontId="13" fillId="0" borderId="36" xfId="0" applyFont="1" applyBorder="1" applyAlignment="1">
      <alignment vertical="center" wrapText="1"/>
    </xf>
    <xf numFmtId="0" fontId="14" fillId="0" borderId="36" xfId="0" applyFont="1" applyBorder="1" applyAlignment="1">
      <alignment vertical="center" wrapText="1"/>
    </xf>
    <xf numFmtId="10" fontId="14" fillId="0" borderId="6" xfId="0" applyNumberFormat="1" applyFont="1" applyBorder="1" applyAlignment="1">
      <alignment horizontal="center" vertical="center" wrapText="1"/>
    </xf>
    <xf numFmtId="10" fontId="12" fillId="0" borderId="30" xfId="0" applyNumberFormat="1" applyFont="1" applyBorder="1" applyAlignment="1">
      <alignment horizontal="center" vertical="center" wrapText="1"/>
    </xf>
    <xf numFmtId="10" fontId="11" fillId="0" borderId="31" xfId="0" applyNumberFormat="1" applyFont="1" applyBorder="1" applyAlignment="1">
      <alignment horizontal="center" vertical="center" wrapText="1"/>
    </xf>
    <xf numFmtId="10" fontId="11" fillId="0" borderId="32" xfId="0" applyNumberFormat="1" applyFont="1" applyBorder="1" applyAlignment="1">
      <alignment horizontal="center" vertical="center" wrapText="1"/>
    </xf>
    <xf numFmtId="10" fontId="14" fillId="0" borderId="41" xfId="0" applyNumberFormat="1" applyFont="1" applyBorder="1" applyAlignment="1">
      <alignment horizontal="center" vertical="center" wrapText="1"/>
    </xf>
    <xf numFmtId="10" fontId="14" fillId="0" borderId="24" xfId="0" applyNumberFormat="1" applyFont="1" applyBorder="1" applyAlignment="1">
      <alignment horizontal="center" vertical="center" wrapText="1"/>
    </xf>
    <xf numFmtId="10" fontId="14" fillId="0" borderId="42" xfId="0" applyNumberFormat="1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10" fontId="14" fillId="0" borderId="7" xfId="0" applyNumberFormat="1" applyFont="1" applyBorder="1" applyAlignment="1">
      <alignment horizontal="center" vertical="center" wrapText="1"/>
    </xf>
    <xf numFmtId="10" fontId="14" fillId="0" borderId="43" xfId="0" applyNumberFormat="1" applyFont="1" applyBorder="1" applyAlignment="1">
      <alignment horizontal="center" vertical="center" wrapText="1"/>
    </xf>
    <xf numFmtId="10" fontId="14" fillId="0" borderId="2" xfId="0" applyNumberFormat="1" applyFont="1" applyBorder="1" applyAlignment="1">
      <alignment horizontal="center" vertical="center" wrapText="1"/>
    </xf>
    <xf numFmtId="10" fontId="14" fillId="0" borderId="9" xfId="0" applyNumberFormat="1" applyFont="1" applyBorder="1" applyAlignment="1">
      <alignment horizontal="center" vertical="center" wrapText="1"/>
    </xf>
    <xf numFmtId="10" fontId="11" fillId="0" borderId="30" xfId="0" applyNumberFormat="1" applyFont="1" applyBorder="1" applyAlignment="1">
      <alignment horizontal="center" vertical="center" wrapText="1"/>
    </xf>
    <xf numFmtId="10" fontId="12" fillId="0" borderId="32" xfId="0" applyNumberFormat="1" applyFont="1" applyBorder="1" applyAlignment="1">
      <alignment horizontal="center" vertical="center" wrapText="1"/>
    </xf>
    <xf numFmtId="10" fontId="14" fillId="0" borderId="44" xfId="0" applyNumberFormat="1" applyFont="1" applyBorder="1" applyAlignment="1">
      <alignment horizontal="center" vertical="center" wrapText="1"/>
    </xf>
    <xf numFmtId="10" fontId="14" fillId="0" borderId="25" xfId="0" applyNumberFormat="1" applyFont="1" applyBorder="1" applyAlignment="1">
      <alignment horizontal="center" vertical="center" wrapText="1"/>
    </xf>
    <xf numFmtId="10" fontId="14" fillId="0" borderId="45" xfId="0" applyNumberFormat="1" applyFont="1" applyBorder="1" applyAlignment="1">
      <alignment horizontal="center" vertical="center" wrapText="1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C43" sqref="C43"/>
    </sheetView>
  </sheetViews>
  <sheetFormatPr defaultRowHeight="16.5" x14ac:dyDescent="0.25"/>
  <cols>
    <col min="1" max="9" width="10.125" customWidth="1"/>
  </cols>
  <sheetData>
    <row r="1" spans="1:9" ht="22.5" thickTop="1" thickBot="1" x14ac:dyDescent="0.3">
      <c r="A1" s="33" t="s">
        <v>4</v>
      </c>
      <c r="B1" s="34"/>
      <c r="C1" s="34"/>
      <c r="D1" s="34"/>
      <c r="E1" s="34"/>
      <c r="F1" s="34"/>
      <c r="G1" s="34"/>
      <c r="H1" s="34"/>
      <c r="I1" s="35"/>
    </row>
    <row r="2" spans="1:9" ht="19.5" x14ac:dyDescent="0.25">
      <c r="A2" s="15" t="s">
        <v>0</v>
      </c>
      <c r="B2" s="7" t="s">
        <v>1</v>
      </c>
      <c r="C2" s="8">
        <v>3010</v>
      </c>
      <c r="D2" s="6" t="s">
        <v>0</v>
      </c>
      <c r="E2" s="7" t="s">
        <v>1</v>
      </c>
      <c r="F2" s="8">
        <v>3010</v>
      </c>
      <c r="G2" s="6" t="s">
        <v>0</v>
      </c>
      <c r="H2" s="7" t="s">
        <v>1</v>
      </c>
      <c r="I2" s="16">
        <v>3010</v>
      </c>
    </row>
    <row r="3" spans="1:9" ht="19.5" x14ac:dyDescent="0.25">
      <c r="A3" s="17">
        <v>10101</v>
      </c>
      <c r="B3" s="1">
        <v>10</v>
      </c>
      <c r="C3" s="11">
        <v>4</v>
      </c>
      <c r="D3" s="9">
        <v>10201</v>
      </c>
      <c r="E3" s="1">
        <v>17</v>
      </c>
      <c r="F3" s="11">
        <v>14</v>
      </c>
      <c r="G3" s="9">
        <v>10301</v>
      </c>
      <c r="H3" s="1">
        <v>16</v>
      </c>
      <c r="I3" s="18">
        <v>23</v>
      </c>
    </row>
    <row r="4" spans="1:9" ht="19.5" x14ac:dyDescent="0.25">
      <c r="A4" s="17">
        <v>10102</v>
      </c>
      <c r="B4" s="1">
        <v>18</v>
      </c>
      <c r="C4" s="11">
        <v>18</v>
      </c>
      <c r="D4" s="9">
        <v>10202</v>
      </c>
      <c r="E4" s="1">
        <v>16</v>
      </c>
      <c r="F4" s="11">
        <v>23</v>
      </c>
      <c r="G4" s="9">
        <v>10302</v>
      </c>
      <c r="H4" s="1">
        <v>24</v>
      </c>
      <c r="I4" s="18">
        <v>24</v>
      </c>
    </row>
    <row r="5" spans="1:9" ht="19.5" x14ac:dyDescent="0.25">
      <c r="A5" s="17">
        <v>10103</v>
      </c>
      <c r="B5" s="1">
        <v>18</v>
      </c>
      <c r="C5" s="11">
        <v>19</v>
      </c>
      <c r="D5" s="9">
        <v>10203</v>
      </c>
      <c r="E5" s="1">
        <v>8</v>
      </c>
      <c r="F5" s="11">
        <v>19</v>
      </c>
      <c r="G5" s="9">
        <v>10303</v>
      </c>
      <c r="H5" s="1">
        <v>19</v>
      </c>
      <c r="I5" s="18">
        <v>19</v>
      </c>
    </row>
    <row r="6" spans="1:9" ht="19.5" x14ac:dyDescent="0.25">
      <c r="A6" s="17">
        <v>10104</v>
      </c>
      <c r="B6" s="1">
        <v>12</v>
      </c>
      <c r="C6" s="11">
        <v>6</v>
      </c>
      <c r="D6" s="9">
        <v>10204</v>
      </c>
      <c r="E6" s="1">
        <v>21</v>
      </c>
      <c r="F6" s="11">
        <v>21</v>
      </c>
      <c r="G6" s="9">
        <v>10304</v>
      </c>
      <c r="H6" s="1">
        <v>15</v>
      </c>
      <c r="I6" s="18">
        <v>11</v>
      </c>
    </row>
    <row r="7" spans="1:9" ht="19.5" x14ac:dyDescent="0.25">
      <c r="A7" s="17">
        <v>10105</v>
      </c>
      <c r="B7" s="1">
        <v>23</v>
      </c>
      <c r="C7" s="11">
        <v>23</v>
      </c>
      <c r="D7" s="9">
        <v>10205</v>
      </c>
      <c r="E7" s="1">
        <v>7</v>
      </c>
      <c r="F7" s="11">
        <v>5</v>
      </c>
      <c r="G7" s="9">
        <v>10305</v>
      </c>
      <c r="H7" s="1">
        <v>2</v>
      </c>
      <c r="I7" s="18">
        <v>11</v>
      </c>
    </row>
    <row r="8" spans="1:9" ht="19.5" x14ac:dyDescent="0.25">
      <c r="A8" s="17">
        <v>10106</v>
      </c>
      <c r="B8" s="1">
        <v>17</v>
      </c>
      <c r="C8" s="11">
        <v>11</v>
      </c>
      <c r="D8" s="9">
        <v>10206</v>
      </c>
      <c r="E8" s="1">
        <v>12</v>
      </c>
      <c r="F8" s="11">
        <v>21</v>
      </c>
      <c r="G8" s="9">
        <v>10306</v>
      </c>
      <c r="H8" s="1">
        <v>12</v>
      </c>
      <c r="I8" s="18">
        <v>18</v>
      </c>
    </row>
    <row r="9" spans="1:9" ht="19.5" x14ac:dyDescent="0.25">
      <c r="A9" s="17">
        <v>10107</v>
      </c>
      <c r="B9" s="1">
        <v>24</v>
      </c>
      <c r="C9" s="11">
        <v>24</v>
      </c>
      <c r="D9" s="28"/>
      <c r="E9" s="1"/>
      <c r="F9" s="11"/>
      <c r="G9" s="9">
        <v>10307</v>
      </c>
      <c r="H9" s="1">
        <v>17</v>
      </c>
      <c r="I9" s="18">
        <v>20</v>
      </c>
    </row>
    <row r="10" spans="1:9" ht="19.5" x14ac:dyDescent="0.25">
      <c r="A10" s="17">
        <v>10108</v>
      </c>
      <c r="B10" s="1">
        <v>20</v>
      </c>
      <c r="C10" s="11">
        <v>20</v>
      </c>
      <c r="D10" s="9">
        <v>10208</v>
      </c>
      <c r="E10" s="1">
        <v>11</v>
      </c>
      <c r="F10" s="11">
        <v>3</v>
      </c>
      <c r="G10" s="9">
        <v>10308</v>
      </c>
      <c r="H10" s="1">
        <v>19</v>
      </c>
      <c r="I10" s="18">
        <v>12</v>
      </c>
    </row>
    <row r="11" spans="1:9" ht="19.5" x14ac:dyDescent="0.25">
      <c r="A11" s="17">
        <v>10109</v>
      </c>
      <c r="B11" s="1">
        <v>12</v>
      </c>
      <c r="C11" s="11">
        <v>9</v>
      </c>
      <c r="D11" s="9">
        <v>10209</v>
      </c>
      <c r="E11" s="1">
        <v>11</v>
      </c>
      <c r="F11" s="11">
        <v>12</v>
      </c>
      <c r="G11" s="9">
        <v>10309</v>
      </c>
      <c r="H11" s="1">
        <v>12</v>
      </c>
      <c r="I11" s="18">
        <v>21</v>
      </c>
    </row>
    <row r="12" spans="1:9" ht="19.5" x14ac:dyDescent="0.25">
      <c r="A12" s="17">
        <v>10110</v>
      </c>
      <c r="B12" s="1">
        <v>4</v>
      </c>
      <c r="C12" s="11">
        <v>4</v>
      </c>
      <c r="D12" s="9">
        <v>10210</v>
      </c>
      <c r="E12" s="1">
        <v>10</v>
      </c>
      <c r="F12" s="11">
        <v>24</v>
      </c>
      <c r="G12" s="9">
        <v>10310</v>
      </c>
      <c r="H12" s="1">
        <v>14</v>
      </c>
      <c r="I12" s="18">
        <v>24</v>
      </c>
    </row>
    <row r="13" spans="1:9" ht="19.5" x14ac:dyDescent="0.25">
      <c r="A13" s="17">
        <v>10111</v>
      </c>
      <c r="B13" s="1">
        <v>4</v>
      </c>
      <c r="C13" s="11">
        <v>4</v>
      </c>
      <c r="D13" s="9">
        <v>10211</v>
      </c>
      <c r="E13" s="1">
        <v>11</v>
      </c>
      <c r="F13" s="11">
        <v>11</v>
      </c>
      <c r="G13" s="9">
        <v>10311</v>
      </c>
      <c r="H13" s="1">
        <v>13</v>
      </c>
      <c r="I13" s="18">
        <v>14</v>
      </c>
    </row>
    <row r="14" spans="1:9" ht="19.5" x14ac:dyDescent="0.25">
      <c r="A14" s="17">
        <v>10112</v>
      </c>
      <c r="B14" s="1">
        <v>24</v>
      </c>
      <c r="C14" s="11">
        <v>17</v>
      </c>
      <c r="D14" s="9">
        <v>10212</v>
      </c>
      <c r="E14" s="1">
        <v>18</v>
      </c>
      <c r="F14" s="11">
        <v>14</v>
      </c>
      <c r="G14" s="9">
        <v>10312</v>
      </c>
      <c r="H14" s="1">
        <v>23</v>
      </c>
      <c r="I14" s="18">
        <v>21</v>
      </c>
    </row>
    <row r="15" spans="1:9" ht="19.5" x14ac:dyDescent="0.25">
      <c r="A15" s="17">
        <v>10113</v>
      </c>
      <c r="B15" s="1">
        <v>13</v>
      </c>
      <c r="C15" s="11">
        <v>19</v>
      </c>
      <c r="D15" s="9">
        <v>10213</v>
      </c>
      <c r="E15" s="1">
        <v>18</v>
      </c>
      <c r="F15" s="11">
        <v>17</v>
      </c>
      <c r="G15" s="9">
        <v>10313</v>
      </c>
      <c r="H15" s="1">
        <v>9</v>
      </c>
      <c r="I15" s="18">
        <v>18</v>
      </c>
    </row>
    <row r="16" spans="1:9" ht="19.5" x14ac:dyDescent="0.25">
      <c r="A16" s="17">
        <v>10114</v>
      </c>
      <c r="B16" s="1">
        <v>24</v>
      </c>
      <c r="C16" s="11">
        <v>23</v>
      </c>
      <c r="D16" s="9">
        <v>10214</v>
      </c>
      <c r="E16" s="1">
        <v>14</v>
      </c>
      <c r="F16" s="11">
        <v>24</v>
      </c>
      <c r="G16" s="9">
        <v>10314</v>
      </c>
      <c r="H16" s="1">
        <v>19</v>
      </c>
      <c r="I16" s="18">
        <v>19</v>
      </c>
    </row>
    <row r="17" spans="1:10" ht="19.5" x14ac:dyDescent="0.25">
      <c r="A17" s="17">
        <v>10115</v>
      </c>
      <c r="B17" s="1">
        <v>24</v>
      </c>
      <c r="C17" s="11">
        <v>24</v>
      </c>
      <c r="D17" s="9">
        <v>10215</v>
      </c>
      <c r="E17" s="1">
        <v>19</v>
      </c>
      <c r="F17" s="11">
        <v>21</v>
      </c>
      <c r="G17" s="9">
        <v>10315</v>
      </c>
      <c r="H17" s="1">
        <v>24</v>
      </c>
      <c r="I17" s="18">
        <v>24</v>
      </c>
      <c r="J17" s="3"/>
    </row>
    <row r="18" spans="1:10" ht="19.5" x14ac:dyDescent="0.25">
      <c r="A18" s="17">
        <v>10116</v>
      </c>
      <c r="B18" s="1">
        <v>24</v>
      </c>
      <c r="C18" s="11">
        <v>17</v>
      </c>
      <c r="D18" s="9">
        <v>10216</v>
      </c>
      <c r="E18" s="1">
        <v>24</v>
      </c>
      <c r="F18" s="11">
        <v>24</v>
      </c>
      <c r="G18" s="9">
        <v>10316</v>
      </c>
      <c r="H18" s="1">
        <v>20</v>
      </c>
      <c r="I18" s="18">
        <v>20</v>
      </c>
    </row>
    <row r="19" spans="1:10" ht="19.5" x14ac:dyDescent="0.25">
      <c r="A19" s="17">
        <v>10117</v>
      </c>
      <c r="B19" s="1">
        <v>24</v>
      </c>
      <c r="C19" s="11">
        <v>24</v>
      </c>
      <c r="D19" s="9">
        <v>10217</v>
      </c>
      <c r="E19" s="1">
        <v>24</v>
      </c>
      <c r="F19" s="11">
        <v>21</v>
      </c>
      <c r="G19" s="9">
        <v>10317</v>
      </c>
      <c r="H19" s="1">
        <v>23</v>
      </c>
      <c r="I19" s="18">
        <v>22</v>
      </c>
    </row>
    <row r="20" spans="1:10" ht="19.5" x14ac:dyDescent="0.25">
      <c r="A20" s="17">
        <v>10118</v>
      </c>
      <c r="B20" s="1">
        <v>21</v>
      </c>
      <c r="C20" s="11">
        <v>24</v>
      </c>
      <c r="D20" s="9">
        <v>10218</v>
      </c>
      <c r="E20" s="1">
        <v>8</v>
      </c>
      <c r="F20" s="11">
        <v>8</v>
      </c>
      <c r="G20" s="9">
        <v>10318</v>
      </c>
      <c r="H20" s="1">
        <v>6</v>
      </c>
      <c r="I20" s="18">
        <v>11</v>
      </c>
    </row>
    <row r="21" spans="1:10" ht="19.5" x14ac:dyDescent="0.25">
      <c r="A21" s="17">
        <v>10119</v>
      </c>
      <c r="B21" s="1">
        <v>18</v>
      </c>
      <c r="C21" s="11">
        <v>24</v>
      </c>
      <c r="D21" s="9">
        <v>10219</v>
      </c>
      <c r="E21" s="1">
        <v>22</v>
      </c>
      <c r="F21" s="11">
        <v>23</v>
      </c>
      <c r="G21" s="9">
        <v>10319</v>
      </c>
      <c r="H21" s="1">
        <v>24</v>
      </c>
      <c r="I21" s="18">
        <v>24</v>
      </c>
    </row>
    <row r="22" spans="1:10" ht="19.5" x14ac:dyDescent="0.25">
      <c r="A22" s="17">
        <v>10120</v>
      </c>
      <c r="B22" s="1">
        <v>24</v>
      </c>
      <c r="C22" s="11">
        <v>0</v>
      </c>
      <c r="D22" s="9">
        <v>10220</v>
      </c>
      <c r="E22" s="1">
        <v>16</v>
      </c>
      <c r="F22" s="11">
        <v>20</v>
      </c>
      <c r="G22" s="9">
        <v>10320</v>
      </c>
      <c r="H22" s="1">
        <v>14</v>
      </c>
      <c r="I22" s="18">
        <v>21</v>
      </c>
    </row>
    <row r="23" spans="1:10" ht="19.5" x14ac:dyDescent="0.25">
      <c r="A23" s="17">
        <v>10121</v>
      </c>
      <c r="B23" s="1">
        <v>9</v>
      </c>
      <c r="C23" s="11">
        <v>11</v>
      </c>
      <c r="D23" s="9">
        <v>10221</v>
      </c>
      <c r="E23" s="1">
        <v>14</v>
      </c>
      <c r="F23" s="11">
        <v>11</v>
      </c>
      <c r="G23" s="9">
        <v>10321</v>
      </c>
      <c r="H23" s="1">
        <v>24</v>
      </c>
      <c r="I23" s="18">
        <v>24</v>
      </c>
    </row>
    <row r="24" spans="1:10" ht="19.5" x14ac:dyDescent="0.25">
      <c r="A24" s="17">
        <v>10122</v>
      </c>
      <c r="B24" s="1">
        <v>24</v>
      </c>
      <c r="C24" s="11">
        <v>24</v>
      </c>
      <c r="D24" s="9">
        <v>10222</v>
      </c>
      <c r="E24" s="1">
        <v>24</v>
      </c>
      <c r="F24" s="11">
        <v>24</v>
      </c>
      <c r="G24" s="9">
        <v>10322</v>
      </c>
      <c r="H24" s="1">
        <v>22</v>
      </c>
      <c r="I24" s="18">
        <v>22</v>
      </c>
    </row>
    <row r="25" spans="1:10" ht="19.5" x14ac:dyDescent="0.25">
      <c r="A25" s="17">
        <v>10123</v>
      </c>
      <c r="B25" s="1">
        <v>2</v>
      </c>
      <c r="C25" s="11">
        <v>1</v>
      </c>
      <c r="D25" s="10"/>
      <c r="E25" s="2"/>
      <c r="F25" s="11"/>
      <c r="G25" s="10"/>
      <c r="H25" s="2"/>
      <c r="I25" s="19"/>
    </row>
    <row r="26" spans="1:10" ht="19.5" x14ac:dyDescent="0.25">
      <c r="A26" s="17">
        <v>10124</v>
      </c>
      <c r="B26" s="1">
        <v>18</v>
      </c>
      <c r="C26" s="11">
        <v>20</v>
      </c>
      <c r="D26" s="10"/>
      <c r="E26" s="2"/>
      <c r="F26" s="11"/>
      <c r="G26" s="10"/>
      <c r="H26" s="2"/>
      <c r="I26" s="19"/>
    </row>
    <row r="27" spans="1:10" ht="19.5" x14ac:dyDescent="0.25">
      <c r="A27" s="20" t="s">
        <v>2</v>
      </c>
      <c r="B27" s="4">
        <f>SUM(B3:B26)</f>
        <v>411</v>
      </c>
      <c r="C27" s="13">
        <f>SUM(C3:C26)</f>
        <v>370</v>
      </c>
      <c r="D27" s="12" t="s">
        <v>2</v>
      </c>
      <c r="E27" s="4">
        <f>SUM(E3:E26)</f>
        <v>325</v>
      </c>
      <c r="F27" s="13">
        <f>SUM(F3:F26)</f>
        <v>360</v>
      </c>
      <c r="G27" s="12" t="s">
        <v>2</v>
      </c>
      <c r="H27" s="4">
        <f>SUM(H3:H26)</f>
        <v>371</v>
      </c>
      <c r="I27" s="21">
        <f>SUM(I3:I26)</f>
        <v>423</v>
      </c>
    </row>
    <row r="28" spans="1:10" ht="19.5" x14ac:dyDescent="0.25">
      <c r="A28" s="17" t="s">
        <v>3</v>
      </c>
      <c r="B28" s="5">
        <f>B27/24</f>
        <v>17.125</v>
      </c>
      <c r="C28" s="14">
        <f>C27/24</f>
        <v>15.416666666666666</v>
      </c>
      <c r="D28" s="9" t="s">
        <v>3</v>
      </c>
      <c r="E28" s="5">
        <f>E27/22</f>
        <v>14.772727272727273</v>
      </c>
      <c r="F28" s="14">
        <f>F27/22</f>
        <v>16.363636363636363</v>
      </c>
      <c r="G28" s="9" t="s">
        <v>3</v>
      </c>
      <c r="H28" s="5">
        <f>H27/22</f>
        <v>16.863636363636363</v>
      </c>
      <c r="I28" s="22">
        <f>I27/22</f>
        <v>19.227272727272727</v>
      </c>
    </row>
    <row r="29" spans="1:10" ht="20.25" thickBot="1" x14ac:dyDescent="0.3">
      <c r="A29" s="23" t="s">
        <v>5</v>
      </c>
      <c r="B29" s="24">
        <f>B28/24</f>
        <v>0.71354166666666663</v>
      </c>
      <c r="C29" s="25">
        <f>C28/24</f>
        <v>0.64236111111111105</v>
      </c>
      <c r="D29" s="26" t="s">
        <v>5</v>
      </c>
      <c r="E29" s="24">
        <f>E28/24</f>
        <v>0.61553030303030309</v>
      </c>
      <c r="F29" s="25">
        <f>F28/24</f>
        <v>0.68181818181818177</v>
      </c>
      <c r="G29" s="26" t="s">
        <v>5</v>
      </c>
      <c r="H29" s="24">
        <f>H28/24</f>
        <v>0.70265151515151514</v>
      </c>
      <c r="I29" s="27">
        <f>I28/24</f>
        <v>0.80113636363636365</v>
      </c>
    </row>
    <row r="30" spans="1:10" ht="17.25" thickTop="1" x14ac:dyDescent="0.25"/>
    <row r="31" spans="1:10" ht="19.5" x14ac:dyDescent="0.25">
      <c r="A31" s="31" t="s">
        <v>26</v>
      </c>
      <c r="D31" s="32">
        <f>AVERAGE(B29,E29,H29)</f>
        <v>0.67724116161616166</v>
      </c>
    </row>
    <row r="32" spans="1:10" ht="19.5" x14ac:dyDescent="0.25">
      <c r="A32" s="31" t="s">
        <v>27</v>
      </c>
      <c r="D32" s="32">
        <f>AVERAGE(C29,F29,I29)</f>
        <v>0.70843855218855223</v>
      </c>
    </row>
  </sheetData>
  <mergeCells count="1">
    <mergeCell ref="A1:I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F5" sqref="F5"/>
    </sheetView>
  </sheetViews>
  <sheetFormatPr defaultRowHeight="16.5" x14ac:dyDescent="0.25"/>
  <cols>
    <col min="1" max="1" width="48.5" customWidth="1"/>
    <col min="2" max="4" width="11.25" customWidth="1"/>
  </cols>
  <sheetData>
    <row r="1" spans="1:4" ht="21" x14ac:dyDescent="0.25">
      <c r="A1" s="29" t="s">
        <v>38</v>
      </c>
      <c r="B1" s="29"/>
      <c r="C1" s="29"/>
      <c r="D1" s="29"/>
    </row>
    <row r="2" spans="1:4" ht="20.25" thickBot="1" x14ac:dyDescent="0.3">
      <c r="A2" s="61" t="s">
        <v>39</v>
      </c>
      <c r="B2" s="62" t="s">
        <v>63</v>
      </c>
      <c r="C2" s="62" t="s">
        <v>36</v>
      </c>
      <c r="D2" s="62" t="s">
        <v>64</v>
      </c>
    </row>
    <row r="3" spans="1:4" ht="20.25" thickBot="1" x14ac:dyDescent="0.3">
      <c r="A3" s="63" t="s">
        <v>40</v>
      </c>
      <c r="B3" s="71">
        <f>AVERAGE(B4:B7)</f>
        <v>0.55648989898989898</v>
      </c>
      <c r="C3" s="72">
        <f t="shared" ref="C3:D3" si="0">AVERAGE(C4:C7)</f>
        <v>0.31060606060606061</v>
      </c>
      <c r="D3" s="73">
        <f t="shared" si="0"/>
        <v>0.13131313131313133</v>
      </c>
    </row>
    <row r="4" spans="1:4" ht="20.25" thickBot="1" x14ac:dyDescent="0.3">
      <c r="A4" s="64" t="s">
        <v>41</v>
      </c>
      <c r="B4" s="74">
        <v>0.50505050505050508</v>
      </c>
      <c r="C4" s="75">
        <v>0.37373737373737376</v>
      </c>
      <c r="D4" s="76">
        <v>0.12121212121212122</v>
      </c>
    </row>
    <row r="5" spans="1:4" ht="59.25" thickBot="1" x14ac:dyDescent="0.3">
      <c r="A5" s="65" t="s">
        <v>42</v>
      </c>
      <c r="B5" s="70">
        <v>0.47979797979797978</v>
      </c>
      <c r="C5" s="77">
        <v>0.37373737373737376</v>
      </c>
      <c r="D5" s="78">
        <v>0.14646464646464646</v>
      </c>
    </row>
    <row r="6" spans="1:4" ht="39.75" thickBot="1" x14ac:dyDescent="0.3">
      <c r="A6" s="66" t="s">
        <v>43</v>
      </c>
      <c r="B6" s="70">
        <v>0.63</v>
      </c>
      <c r="C6" s="77">
        <v>0.23737373737373738</v>
      </c>
      <c r="D6" s="78">
        <v>0.12626262626262627</v>
      </c>
    </row>
    <row r="7" spans="1:4" ht="20.25" thickBot="1" x14ac:dyDescent="0.3">
      <c r="A7" s="66" t="s">
        <v>44</v>
      </c>
      <c r="B7" s="79">
        <v>0.61111111111111116</v>
      </c>
      <c r="C7" s="80">
        <v>0.25757575757575757</v>
      </c>
      <c r="D7" s="81">
        <v>0.13131313131313133</v>
      </c>
    </row>
    <row r="8" spans="1:4" ht="20.25" thickBot="1" x14ac:dyDescent="0.3">
      <c r="A8" s="67" t="s">
        <v>58</v>
      </c>
      <c r="B8" s="82">
        <f>AVERAGE(B9:B10)</f>
        <v>0.62338383838383837</v>
      </c>
      <c r="C8" s="72">
        <f t="shared" ref="C8:D8" si="1">AVERAGE(C9:C10)</f>
        <v>0.32070707070707072</v>
      </c>
      <c r="D8" s="73">
        <f t="shared" si="1"/>
        <v>5.3030303030303039E-2</v>
      </c>
    </row>
    <row r="9" spans="1:4" ht="39.75" thickBot="1" x14ac:dyDescent="0.3">
      <c r="A9" s="66" t="s">
        <v>45</v>
      </c>
      <c r="B9" s="74">
        <v>0.6767676767676768</v>
      </c>
      <c r="C9" s="75">
        <v>0.28282828282828282</v>
      </c>
      <c r="D9" s="76">
        <v>4.0404040404040407E-2</v>
      </c>
    </row>
    <row r="10" spans="1:4" ht="39.75" thickBot="1" x14ac:dyDescent="0.3">
      <c r="A10" s="64" t="s">
        <v>46</v>
      </c>
      <c r="B10" s="79">
        <v>0.56999999999999995</v>
      </c>
      <c r="C10" s="80">
        <v>0.35858585858585856</v>
      </c>
      <c r="D10" s="81">
        <v>6.5656565656565663E-2</v>
      </c>
    </row>
    <row r="11" spans="1:4" ht="20.25" thickBot="1" x14ac:dyDescent="0.3">
      <c r="A11" s="67" t="s">
        <v>59</v>
      </c>
      <c r="B11" s="82">
        <f>AVERAGE(B12:B14)</f>
        <v>0.64787878787878783</v>
      </c>
      <c r="C11" s="72">
        <f t="shared" ref="C11:D11" si="2">AVERAGE(C12:C14)</f>
        <v>0.26936026936026936</v>
      </c>
      <c r="D11" s="73">
        <f t="shared" si="2"/>
        <v>8.0808080808080815E-2</v>
      </c>
    </row>
    <row r="12" spans="1:4" ht="20.25" thickBot="1" x14ac:dyDescent="0.3">
      <c r="A12" s="68" t="s">
        <v>47</v>
      </c>
      <c r="B12" s="74">
        <v>0.56060606060606055</v>
      </c>
      <c r="C12" s="75">
        <v>0.31313131313131315</v>
      </c>
      <c r="D12" s="76">
        <v>0.12626262626262627</v>
      </c>
    </row>
    <row r="13" spans="1:4" ht="20.25" thickBot="1" x14ac:dyDescent="0.3">
      <c r="A13" s="68" t="s">
        <v>48</v>
      </c>
      <c r="B13" s="70">
        <v>0.57999999999999996</v>
      </c>
      <c r="C13" s="77">
        <v>0.32828282828282829</v>
      </c>
      <c r="D13" s="78">
        <v>8.5858585858585856E-2</v>
      </c>
    </row>
    <row r="14" spans="1:4" ht="20.25" thickBot="1" x14ac:dyDescent="0.3">
      <c r="A14" s="69" t="s">
        <v>49</v>
      </c>
      <c r="B14" s="79">
        <v>0.80303030303030298</v>
      </c>
      <c r="C14" s="80">
        <v>0.16666666666666666</v>
      </c>
      <c r="D14" s="81">
        <v>3.0303030303030304E-2</v>
      </c>
    </row>
    <row r="15" spans="1:4" ht="20.25" thickBot="1" x14ac:dyDescent="0.3">
      <c r="A15" s="67" t="s">
        <v>60</v>
      </c>
      <c r="B15" s="82">
        <f>AVERAGE(B16:B17)</f>
        <v>0.73</v>
      </c>
      <c r="C15" s="72">
        <f t="shared" ref="C15:D15" si="3">AVERAGE(C16:C17)</f>
        <v>0.21717171717171718</v>
      </c>
      <c r="D15" s="73">
        <f t="shared" si="3"/>
        <v>4.5454545454545456E-2</v>
      </c>
    </row>
    <row r="16" spans="1:4" ht="39.75" thickBot="1" x14ac:dyDescent="0.3">
      <c r="A16" s="69" t="s">
        <v>50</v>
      </c>
      <c r="B16" s="74">
        <v>0.74</v>
      </c>
      <c r="C16" s="75">
        <v>0.20707070707070707</v>
      </c>
      <c r="D16" s="76">
        <v>4.5454545454545456E-2</v>
      </c>
    </row>
    <row r="17" spans="1:4" ht="39.75" thickBot="1" x14ac:dyDescent="0.3">
      <c r="A17" s="69" t="s">
        <v>51</v>
      </c>
      <c r="B17" s="79">
        <v>0.72</v>
      </c>
      <c r="C17" s="80">
        <v>0.22727272727272727</v>
      </c>
      <c r="D17" s="81">
        <v>4.5454545454545456E-2</v>
      </c>
    </row>
    <row r="18" spans="1:4" ht="20.25" thickBot="1" x14ac:dyDescent="0.3">
      <c r="A18" s="67" t="s">
        <v>61</v>
      </c>
      <c r="B18" s="82">
        <f>AVERAGE(B19:B21)</f>
        <v>0.65656565656565657</v>
      </c>
      <c r="C18" s="72">
        <f t="shared" ref="C18:D18" si="4">AVERAGE(C19:C21)</f>
        <v>0.27272727272727276</v>
      </c>
      <c r="D18" s="73">
        <f t="shared" si="4"/>
        <v>7.0707070707070704E-2</v>
      </c>
    </row>
    <row r="19" spans="1:4" ht="39.75" thickBot="1" x14ac:dyDescent="0.3">
      <c r="A19" s="69" t="s">
        <v>52</v>
      </c>
      <c r="B19" s="74">
        <v>0.73232323232323238</v>
      </c>
      <c r="C19" s="75">
        <v>0.19696969696969696</v>
      </c>
      <c r="D19" s="76">
        <v>7.0707070707070704E-2</v>
      </c>
    </row>
    <row r="20" spans="1:4" ht="39.75" thickBot="1" x14ac:dyDescent="0.3">
      <c r="A20" s="68" t="s">
        <v>53</v>
      </c>
      <c r="B20" s="70">
        <v>0.47979797979797978</v>
      </c>
      <c r="C20" s="77">
        <v>0.42929292929292928</v>
      </c>
      <c r="D20" s="78">
        <v>9.0909090909090912E-2</v>
      </c>
    </row>
    <row r="21" spans="1:4" ht="39.75" thickBot="1" x14ac:dyDescent="0.3">
      <c r="A21" s="69" t="s">
        <v>54</v>
      </c>
      <c r="B21" s="79">
        <v>0.75757575757575757</v>
      </c>
      <c r="C21" s="80">
        <v>0.19191919191919191</v>
      </c>
      <c r="D21" s="81">
        <v>5.0505050505050504E-2</v>
      </c>
    </row>
    <row r="22" spans="1:4" ht="20.25" thickBot="1" x14ac:dyDescent="0.3">
      <c r="A22" s="67" t="s">
        <v>62</v>
      </c>
      <c r="B22" s="82">
        <f>AVERAGE(B23:B25)</f>
        <v>0.84680134680134678</v>
      </c>
      <c r="C22" s="72"/>
      <c r="D22" s="83">
        <f t="shared" ref="C22:D22" si="5">AVERAGE(D23:D25)</f>
        <v>0.1531986531986532</v>
      </c>
    </row>
    <row r="23" spans="1:4" ht="20.25" thickBot="1" x14ac:dyDescent="0.3">
      <c r="A23" s="69" t="s">
        <v>55</v>
      </c>
      <c r="B23" s="74">
        <v>0.80808080808080807</v>
      </c>
      <c r="C23" s="75"/>
      <c r="D23" s="76">
        <v>0.19191919191919191</v>
      </c>
    </row>
    <row r="24" spans="1:4" ht="39.75" thickBot="1" x14ac:dyDescent="0.3">
      <c r="A24" s="69" t="s">
        <v>56</v>
      </c>
      <c r="B24" s="70">
        <v>0.8737373737373737</v>
      </c>
      <c r="C24" s="77"/>
      <c r="D24" s="78">
        <v>0.12626262626262627</v>
      </c>
    </row>
    <row r="25" spans="1:4" ht="20.25" thickBot="1" x14ac:dyDescent="0.3">
      <c r="A25" s="69" t="s">
        <v>57</v>
      </c>
      <c r="B25" s="84">
        <v>0.85858585858585856</v>
      </c>
      <c r="C25" s="85"/>
      <c r="D25" s="86">
        <v>0.14141414141414141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10" workbookViewId="0">
      <selection activeCell="J4" sqref="J4"/>
    </sheetView>
  </sheetViews>
  <sheetFormatPr defaultRowHeight="16.5" x14ac:dyDescent="0.25"/>
  <sheetData>
    <row r="1" spans="1:9" ht="21" x14ac:dyDescent="0.25">
      <c r="A1" s="29" t="s">
        <v>33</v>
      </c>
      <c r="B1" s="30"/>
      <c r="C1" s="30"/>
      <c r="D1" s="30"/>
    </row>
    <row r="2" spans="1:9" ht="20.25" thickBot="1" x14ac:dyDescent="0.3">
      <c r="A2" s="40" t="s">
        <v>34</v>
      </c>
      <c r="B2" s="41"/>
      <c r="C2" s="41"/>
      <c r="D2" s="41"/>
      <c r="E2" s="41"/>
      <c r="F2" s="42"/>
      <c r="G2" s="43" t="s">
        <v>35</v>
      </c>
      <c r="H2" s="43" t="s">
        <v>36</v>
      </c>
      <c r="I2" s="43" t="s">
        <v>37</v>
      </c>
    </row>
    <row r="3" spans="1:9" ht="21" thickTop="1" thickBot="1" x14ac:dyDescent="0.3">
      <c r="A3" s="44" t="s">
        <v>6</v>
      </c>
      <c r="B3" s="45"/>
      <c r="C3" s="45"/>
      <c r="D3" s="45"/>
      <c r="E3" s="45"/>
      <c r="F3" s="46"/>
      <c r="G3" s="58">
        <f>AVERAGE(G4:G7)</f>
        <v>0.4878703703703704</v>
      </c>
      <c r="H3" s="51">
        <f t="shared" ref="H3:I3" si="0">AVERAGE(H4:H7)</f>
        <v>0.37685185185185183</v>
      </c>
      <c r="I3" s="59">
        <f t="shared" si="0"/>
        <v>0.13518518518518519</v>
      </c>
    </row>
    <row r="4" spans="1:9" ht="19.5" x14ac:dyDescent="0.25">
      <c r="A4" s="39" t="s">
        <v>7</v>
      </c>
      <c r="B4" s="39"/>
      <c r="C4" s="39"/>
      <c r="D4" s="39"/>
      <c r="E4" s="39"/>
      <c r="F4" s="47"/>
      <c r="G4" s="52">
        <v>0.6</v>
      </c>
      <c r="H4" s="53">
        <v>0.29629629629629628</v>
      </c>
      <c r="I4" s="54">
        <v>9.6296296296296297E-2</v>
      </c>
    </row>
    <row r="5" spans="1:9" ht="19.5" x14ac:dyDescent="0.25">
      <c r="A5" s="39" t="s">
        <v>8</v>
      </c>
      <c r="B5" s="39"/>
      <c r="C5" s="39"/>
      <c r="D5" s="39"/>
      <c r="E5" s="39"/>
      <c r="F5" s="47"/>
      <c r="G5" s="52">
        <v>0.4148148148148148</v>
      </c>
      <c r="H5" s="53">
        <v>0.44814814814814813</v>
      </c>
      <c r="I5" s="54">
        <v>0.13703703703703704</v>
      </c>
    </row>
    <row r="6" spans="1:9" ht="19.5" x14ac:dyDescent="0.25">
      <c r="A6" s="39" t="s">
        <v>9</v>
      </c>
      <c r="B6" s="39"/>
      <c r="C6" s="39"/>
      <c r="D6" s="39"/>
      <c r="E6" s="39"/>
      <c r="F6" s="47"/>
      <c r="G6" s="52">
        <v>0.47</v>
      </c>
      <c r="H6" s="53">
        <v>0.37407407407407406</v>
      </c>
      <c r="I6" s="54">
        <v>0.16296296296296298</v>
      </c>
    </row>
    <row r="7" spans="1:9" ht="20.25" thickBot="1" x14ac:dyDescent="0.3">
      <c r="A7" s="37" t="s">
        <v>10</v>
      </c>
      <c r="B7" s="37"/>
      <c r="C7" s="37"/>
      <c r="D7" s="37"/>
      <c r="E7" s="37"/>
      <c r="F7" s="48"/>
      <c r="G7" s="52">
        <v>0.46666666666666667</v>
      </c>
      <c r="H7" s="53">
        <v>0.3888888888888889</v>
      </c>
      <c r="I7" s="54">
        <v>0.14444444444444443</v>
      </c>
    </row>
    <row r="8" spans="1:9" ht="20.25" thickBot="1" x14ac:dyDescent="0.3">
      <c r="A8" s="38" t="s">
        <v>28</v>
      </c>
      <c r="B8" s="38"/>
      <c r="C8" s="38"/>
      <c r="D8" s="38"/>
      <c r="E8" s="38"/>
      <c r="F8" s="49"/>
      <c r="G8" s="51">
        <f>AVERAGE(G9:G12)</f>
        <v>0.60925925925925928</v>
      </c>
      <c r="H8" s="51">
        <f t="shared" ref="H8:I8" si="1">AVERAGE(H9:H12)</f>
        <v>0.29814814814814816</v>
      </c>
      <c r="I8" s="60">
        <f t="shared" si="1"/>
        <v>9.2592592592592587E-2</v>
      </c>
    </row>
    <row r="9" spans="1:9" ht="19.5" x14ac:dyDescent="0.25">
      <c r="A9" s="36" t="s">
        <v>11</v>
      </c>
      <c r="B9" s="36"/>
      <c r="C9" s="36"/>
      <c r="D9" s="36"/>
      <c r="E9" s="36"/>
      <c r="F9" s="50"/>
      <c r="G9" s="52">
        <v>0.64074074074074072</v>
      </c>
      <c r="H9" s="53">
        <v>0.27037037037037037</v>
      </c>
      <c r="I9" s="54">
        <v>8.8888888888888892E-2</v>
      </c>
    </row>
    <row r="10" spans="1:9" ht="19.5" x14ac:dyDescent="0.25">
      <c r="A10" s="36" t="s">
        <v>12</v>
      </c>
      <c r="B10" s="36"/>
      <c r="C10" s="36"/>
      <c r="D10" s="36"/>
      <c r="E10" s="36"/>
      <c r="F10" s="50"/>
      <c r="G10" s="52">
        <v>0.5444444444444444</v>
      </c>
      <c r="H10" s="53">
        <v>0.35555555555555557</v>
      </c>
      <c r="I10" s="54">
        <v>0.1</v>
      </c>
    </row>
    <row r="11" spans="1:9" ht="19.5" x14ac:dyDescent="0.25">
      <c r="A11" s="36" t="s">
        <v>13</v>
      </c>
      <c r="B11" s="36"/>
      <c r="C11" s="36"/>
      <c r="D11" s="36"/>
      <c r="E11" s="36"/>
      <c r="F11" s="50"/>
      <c r="G11" s="52">
        <v>0.6518518518518519</v>
      </c>
      <c r="H11" s="53">
        <v>0.27037037037037037</v>
      </c>
      <c r="I11" s="54">
        <v>7.7777777777777779E-2</v>
      </c>
    </row>
    <row r="12" spans="1:9" ht="20.25" thickBot="1" x14ac:dyDescent="0.3">
      <c r="A12" s="37" t="s">
        <v>14</v>
      </c>
      <c r="B12" s="37"/>
      <c r="C12" s="37"/>
      <c r="D12" s="37"/>
      <c r="E12" s="37"/>
      <c r="F12" s="48"/>
      <c r="G12" s="52">
        <v>0.6</v>
      </c>
      <c r="H12" s="53">
        <v>0.29629629629629628</v>
      </c>
      <c r="I12" s="54">
        <v>0.1037037037037037</v>
      </c>
    </row>
    <row r="13" spans="1:9" ht="20.25" thickBot="1" x14ac:dyDescent="0.3">
      <c r="A13" s="38" t="s">
        <v>29</v>
      </c>
      <c r="B13" s="38"/>
      <c r="C13" s="38"/>
      <c r="D13" s="38"/>
      <c r="E13" s="38"/>
      <c r="F13" s="49"/>
      <c r="G13" s="51">
        <f>AVERAGE(G14:G18)</f>
        <v>0.6348706495440164</v>
      </c>
      <c r="H13" s="51">
        <f t="shared" ref="H13:I13" si="2">AVERAGE(H14:H18)</f>
        <v>0.27026242322724736</v>
      </c>
      <c r="I13" s="60">
        <f t="shared" si="2"/>
        <v>9.486692722873627E-2</v>
      </c>
    </row>
    <row r="14" spans="1:9" ht="19.5" x14ac:dyDescent="0.25">
      <c r="A14" s="36" t="s">
        <v>15</v>
      </c>
      <c r="B14" s="36"/>
      <c r="C14" s="36"/>
      <c r="D14" s="36"/>
      <c r="E14" s="36"/>
      <c r="F14" s="50"/>
      <c r="G14" s="52">
        <v>0.46666666666666667</v>
      </c>
      <c r="H14" s="53">
        <v>0.38148148148148148</v>
      </c>
      <c r="I14" s="54">
        <v>0.15185185185185185</v>
      </c>
    </row>
    <row r="15" spans="1:9" ht="19.5" x14ac:dyDescent="0.25">
      <c r="A15" s="36" t="s">
        <v>16</v>
      </c>
      <c r="B15" s="36"/>
      <c r="C15" s="36"/>
      <c r="D15" s="36"/>
      <c r="E15" s="36"/>
      <c r="F15" s="50"/>
      <c r="G15" s="52">
        <v>0.48888888888888887</v>
      </c>
      <c r="H15" s="53">
        <v>0.34814814814814815</v>
      </c>
      <c r="I15" s="54">
        <v>0.16296296296296298</v>
      </c>
    </row>
    <row r="16" spans="1:9" ht="19.5" x14ac:dyDescent="0.25">
      <c r="A16" s="36" t="s">
        <v>17</v>
      </c>
      <c r="B16" s="36"/>
      <c r="C16" s="36"/>
      <c r="D16" s="36"/>
      <c r="E16" s="36"/>
      <c r="F16" s="50"/>
      <c r="G16" s="52">
        <v>0.62222222222222223</v>
      </c>
      <c r="H16" s="53">
        <v>0.28888888888888886</v>
      </c>
      <c r="I16" s="54">
        <v>8.8888888888888892E-2</v>
      </c>
    </row>
    <row r="17" spans="1:9" ht="19.5" x14ac:dyDescent="0.25">
      <c r="A17" s="36" t="s">
        <v>18</v>
      </c>
      <c r="B17" s="36"/>
      <c r="C17" s="36"/>
      <c r="D17" s="36"/>
      <c r="E17" s="36"/>
      <c r="F17" s="50"/>
      <c r="G17" s="52">
        <v>0.6518518518518519</v>
      </c>
      <c r="H17" s="53">
        <v>0.29259259259259257</v>
      </c>
      <c r="I17" s="54">
        <v>5.5555555555555552E-2</v>
      </c>
    </row>
    <row r="18" spans="1:9" ht="20.25" thickBot="1" x14ac:dyDescent="0.3">
      <c r="A18" s="37" t="s">
        <v>19</v>
      </c>
      <c r="B18" s="37"/>
      <c r="C18" s="37"/>
      <c r="D18" s="37"/>
      <c r="E18" s="37"/>
      <c r="F18" s="48"/>
      <c r="G18" s="52">
        <v>0.94472361809045224</v>
      </c>
      <c r="H18" s="53">
        <v>4.0201005025125629E-2</v>
      </c>
      <c r="I18" s="54">
        <v>1.507537688442211E-2</v>
      </c>
    </row>
    <row r="19" spans="1:9" ht="20.25" thickBot="1" x14ac:dyDescent="0.3">
      <c r="A19" s="38" t="s">
        <v>30</v>
      </c>
      <c r="B19" s="38"/>
      <c r="C19" s="38"/>
      <c r="D19" s="38"/>
      <c r="E19" s="38"/>
      <c r="F19" s="49"/>
      <c r="G19" s="51">
        <f>AVERAGE(G20:G22)</f>
        <v>0.62592592592592589</v>
      </c>
      <c r="H19" s="51">
        <f t="shared" ref="H19:I19" si="3">AVERAGE(H20:H22)</f>
        <v>0.27876543209876542</v>
      </c>
      <c r="I19" s="60">
        <f t="shared" si="3"/>
        <v>9.1358024691358009E-2</v>
      </c>
    </row>
    <row r="20" spans="1:9" ht="19.5" x14ac:dyDescent="0.25">
      <c r="A20" s="36" t="s">
        <v>20</v>
      </c>
      <c r="B20" s="36"/>
      <c r="C20" s="36"/>
      <c r="D20" s="36"/>
      <c r="E20" s="36"/>
      <c r="F20" s="50"/>
      <c r="G20" s="52">
        <v>0.65925925925925921</v>
      </c>
      <c r="H20" s="53">
        <v>0.28000000000000003</v>
      </c>
      <c r="I20" s="54">
        <v>5.5555555555555552E-2</v>
      </c>
    </row>
    <row r="21" spans="1:9" ht="19.5" x14ac:dyDescent="0.25">
      <c r="A21" s="36" t="s">
        <v>21</v>
      </c>
      <c r="B21" s="36"/>
      <c r="C21" s="36"/>
      <c r="D21" s="36"/>
      <c r="E21" s="36"/>
      <c r="F21" s="50"/>
      <c r="G21" s="52">
        <v>0.58148148148148149</v>
      </c>
      <c r="H21" s="53">
        <v>0.29629629629629628</v>
      </c>
      <c r="I21" s="54">
        <v>0.12222222222222222</v>
      </c>
    </row>
    <row r="22" spans="1:9" ht="20.25" thickBot="1" x14ac:dyDescent="0.3">
      <c r="A22" s="37" t="s">
        <v>22</v>
      </c>
      <c r="B22" s="37"/>
      <c r="C22" s="37"/>
      <c r="D22" s="37"/>
      <c r="E22" s="37"/>
      <c r="F22" s="48"/>
      <c r="G22" s="52">
        <v>0.63703703703703707</v>
      </c>
      <c r="H22" s="53">
        <v>0.26</v>
      </c>
      <c r="I22" s="54">
        <v>9.6296296296296297E-2</v>
      </c>
    </row>
    <row r="23" spans="1:9" ht="20.25" thickBot="1" x14ac:dyDescent="0.3">
      <c r="A23" s="44" t="s">
        <v>31</v>
      </c>
      <c r="B23" s="45"/>
      <c r="C23" s="45"/>
      <c r="D23" s="45"/>
      <c r="E23" s="45"/>
      <c r="F23" s="46"/>
      <c r="G23" s="51">
        <f>AVERAGE(G24:G27)</f>
        <v>0.54537037037037039</v>
      </c>
      <c r="H23" s="51">
        <f t="shared" ref="H23:I23" si="4">AVERAGE(H24:H27)</f>
        <v>0.33425925925925926</v>
      </c>
      <c r="I23" s="59">
        <f t="shared" si="4"/>
        <v>0.12324074074074073</v>
      </c>
    </row>
    <row r="24" spans="1:9" ht="19.5" x14ac:dyDescent="0.25">
      <c r="A24" s="36" t="s">
        <v>23</v>
      </c>
      <c r="B24" s="36"/>
      <c r="C24" s="36"/>
      <c r="D24" s="36"/>
      <c r="E24" s="36"/>
      <c r="F24" s="50"/>
      <c r="G24" s="52">
        <v>0.43333333333333335</v>
      </c>
      <c r="H24" s="53">
        <v>0.4</v>
      </c>
      <c r="I24" s="54">
        <v>0.16666666666666666</v>
      </c>
    </row>
    <row r="25" spans="1:9" ht="19.5" x14ac:dyDescent="0.25">
      <c r="A25" s="36" t="s">
        <v>24</v>
      </c>
      <c r="B25" s="36"/>
      <c r="C25" s="36"/>
      <c r="D25" s="36"/>
      <c r="E25" s="36"/>
      <c r="F25" s="50"/>
      <c r="G25" s="52">
        <v>0.6333333333333333</v>
      </c>
      <c r="H25" s="53">
        <v>0.25185185185185183</v>
      </c>
      <c r="I25" s="54">
        <v>0.12</v>
      </c>
    </row>
    <row r="26" spans="1:9" ht="19.5" x14ac:dyDescent="0.25">
      <c r="A26" s="36" t="s">
        <v>32</v>
      </c>
      <c r="B26" s="36"/>
      <c r="C26" s="36"/>
      <c r="D26" s="36"/>
      <c r="E26" s="36"/>
      <c r="F26" s="50"/>
      <c r="G26" s="52">
        <v>0.60370370370370374</v>
      </c>
      <c r="H26" s="53">
        <v>0.29259259259259257</v>
      </c>
      <c r="I26" s="54">
        <v>0.11</v>
      </c>
    </row>
    <row r="27" spans="1:9" ht="20.25" thickBot="1" x14ac:dyDescent="0.3">
      <c r="A27" s="36" t="s">
        <v>25</v>
      </c>
      <c r="B27" s="36"/>
      <c r="C27" s="36"/>
      <c r="D27" s="36"/>
      <c r="E27" s="36"/>
      <c r="F27" s="50"/>
      <c r="G27" s="55">
        <v>0.51111111111111107</v>
      </c>
      <c r="H27" s="56">
        <v>0.3925925925925926</v>
      </c>
      <c r="I27" s="57">
        <v>9.6296296296296297E-2</v>
      </c>
    </row>
  </sheetData>
  <mergeCells count="26">
    <mergeCell ref="A27:F27"/>
    <mergeCell ref="A2:F2"/>
    <mergeCell ref="A21:F21"/>
    <mergeCell ref="A22:F22"/>
    <mergeCell ref="A23:F23"/>
    <mergeCell ref="A24:F24"/>
    <mergeCell ref="A25:F25"/>
    <mergeCell ref="A26:F26"/>
    <mergeCell ref="A15:F15"/>
    <mergeCell ref="A16:F16"/>
    <mergeCell ref="A17:F17"/>
    <mergeCell ref="A18:F18"/>
    <mergeCell ref="A19:F19"/>
    <mergeCell ref="A20:F20"/>
    <mergeCell ref="A9:F9"/>
    <mergeCell ref="A10:F10"/>
    <mergeCell ref="A11:F11"/>
    <mergeCell ref="A12:F12"/>
    <mergeCell ref="A13:F13"/>
    <mergeCell ref="A14:F14"/>
    <mergeCell ref="A3:F3"/>
    <mergeCell ref="A4:F4"/>
    <mergeCell ref="A5:F5"/>
    <mergeCell ref="A6:F6"/>
    <mergeCell ref="A8:F8"/>
    <mergeCell ref="A7:F7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一年級</vt:lpstr>
      <vt:lpstr>視力保健</vt:lpstr>
      <vt:lpstr>85210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health</dc:creator>
  <cp:lastModifiedBy>health</cp:lastModifiedBy>
  <dcterms:created xsi:type="dcterms:W3CDTF">2017-03-02T07:06:26Z</dcterms:created>
  <dcterms:modified xsi:type="dcterms:W3CDTF">2017-03-15T03:58:08Z</dcterms:modified>
</cp:coreProperties>
</file>