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60" activeTab="0"/>
  </bookViews>
  <sheets>
    <sheet name="報名表" sheetId="1" r:id="rId1"/>
    <sheet name="109名條" sheetId="2" r:id="rId2"/>
    <sheet name="相容性報表" sheetId="3" r:id="rId3"/>
    <sheet name="工作表2" sheetId="4" r:id="rId4"/>
    <sheet name="隊職員名單" sheetId="5" state="hidden" r:id="rId5"/>
    <sheet name="相容性報表 (1)" sheetId="6" r:id="rId6"/>
  </sheets>
  <definedNames/>
  <calcPr fullCalcOnLoad="1"/>
</workbook>
</file>

<file path=xl/sharedStrings.xml><?xml version="1.0" encoding="utf-8"?>
<sst xmlns="http://schemas.openxmlformats.org/spreadsheetml/2006/main" count="1548" uniqueCount="841">
  <si>
    <t>競賽項目</t>
  </si>
  <si>
    <t>02  跳遠</t>
  </si>
  <si>
    <t>03  鉛球</t>
  </si>
  <si>
    <t>04  100M</t>
  </si>
  <si>
    <t>05  200M</t>
  </si>
  <si>
    <t>06  400M</t>
  </si>
  <si>
    <t>07  800M</t>
  </si>
  <si>
    <t>08  1500M</t>
  </si>
  <si>
    <t>09  4X100M接力</t>
  </si>
  <si>
    <t>跳高</t>
  </si>
  <si>
    <t>班級</t>
  </si>
  <si>
    <t>跳遠</t>
  </si>
  <si>
    <t>領隊</t>
  </si>
  <si>
    <t>教練</t>
  </si>
  <si>
    <t>隊長(康樂股長)</t>
  </si>
  <si>
    <t>鉛球</t>
  </si>
  <si>
    <t>注意:</t>
  </si>
  <si>
    <t>100M</t>
  </si>
  <si>
    <t>200M</t>
  </si>
  <si>
    <t>3.4X100M接力比賽項目，每班每性別報名1隊，每隊最多6人(含候補)。</t>
  </si>
  <si>
    <t>400M</t>
  </si>
  <si>
    <t>800M</t>
  </si>
  <si>
    <t>5.請於黃色的部分由上而下選(填)出比賽項目</t>
  </si>
  <si>
    <t>1500M</t>
  </si>
  <si>
    <t>單位簡銜</t>
  </si>
  <si>
    <t>編號</t>
  </si>
  <si>
    <t>報名項目一</t>
  </si>
  <si>
    <t>報名項目二</t>
  </si>
  <si>
    <t>4X100M接力</t>
  </si>
  <si>
    <t>報名參賽項目名稱</t>
  </si>
  <si>
    <t>性別編號</t>
  </si>
  <si>
    <t>單位簡銜</t>
  </si>
  <si>
    <t>編號</t>
  </si>
  <si>
    <t>4X100M接力</t>
  </si>
  <si>
    <t>報名參賽項目名稱</t>
  </si>
  <si>
    <t>周杰偷</t>
  </si>
  <si>
    <t>09</t>
  </si>
  <si>
    <t>男編號</t>
  </si>
  <si>
    <t>女編號</t>
  </si>
  <si>
    <t>男</t>
  </si>
  <si>
    <t>女</t>
  </si>
  <si>
    <t>陳信紅</t>
  </si>
  <si>
    <t>一年一班</t>
  </si>
  <si>
    <t>陳小秋</t>
  </si>
  <si>
    <t>03</t>
  </si>
  <si>
    <t>05</t>
  </si>
  <si>
    <t>09</t>
  </si>
  <si>
    <t>鉛球,200M,4X100M</t>
  </si>
  <si>
    <t>一年二班</t>
  </si>
  <si>
    <t>吳曉民</t>
  </si>
  <si>
    <t>06</t>
  </si>
  <si>
    <t>09</t>
  </si>
  <si>
    <t>200M,400M,4X100M</t>
  </si>
  <si>
    <t>一年三班</t>
  </si>
  <si>
    <t>李小圓</t>
  </si>
  <si>
    <t>08</t>
  </si>
  <si>
    <t>跳遠,1500M,4X100M,</t>
  </si>
  <si>
    <t>一年四班</t>
  </si>
  <si>
    <t>林意名</t>
  </si>
  <si>
    <t>鉛球,,</t>
  </si>
  <si>
    <t>一年五班</t>
  </si>
  <si>
    <t>一年六班</t>
  </si>
  <si>
    <t>01  跳高</t>
  </si>
  <si>
    <t>一年七班</t>
  </si>
  <si>
    <t>一年八班</t>
  </si>
  <si>
    <t>二年一班</t>
  </si>
  <si>
    <t>二年二班</t>
  </si>
  <si>
    <t>二年三班</t>
  </si>
  <si>
    <t>二年四班</t>
  </si>
  <si>
    <t>二年五班</t>
  </si>
  <si>
    <t>二年六班</t>
  </si>
  <si>
    <t>二年七班</t>
  </si>
  <si>
    <t>二年八班</t>
  </si>
  <si>
    <t>單位簡銜</t>
  </si>
  <si>
    <t>報名參賽項目名稱</t>
  </si>
  <si>
    <t>三年一班</t>
  </si>
  <si>
    <t>報名項目一</t>
  </si>
  <si>
    <t>報名項目二</t>
  </si>
  <si>
    <t>三年二班</t>
  </si>
  <si>
    <t>林志霖</t>
  </si>
  <si>
    <t>三年三班</t>
  </si>
  <si>
    <t>李聞</t>
  </si>
  <si>
    <t>05</t>
  </si>
  <si>
    <t>07</t>
  </si>
  <si>
    <t>200M,800M</t>
  </si>
  <si>
    <t>三年四班</t>
  </si>
  <si>
    <t>陳小秋</t>
  </si>
  <si>
    <t>07</t>
  </si>
  <si>
    <t>800M,4X100M</t>
  </si>
  <si>
    <t>三年五班</t>
  </si>
  <si>
    <t>潘小澐</t>
  </si>
  <si>
    <t>鉛球,200M,4X100M</t>
  </si>
  <si>
    <t>三年六班</t>
  </si>
  <si>
    <t>蘇小金</t>
  </si>
  <si>
    <t>02</t>
  </si>
  <si>
    <t>04</t>
  </si>
  <si>
    <t>跳遠,100M</t>
  </si>
  <si>
    <t>三年七班</t>
  </si>
  <si>
    <t>胡小月</t>
  </si>
  <si>
    <t>06</t>
  </si>
  <si>
    <t>三年八班</t>
  </si>
  <si>
    <t>李宜蓁</t>
  </si>
  <si>
    <t>男子組</t>
  </si>
  <si>
    <t>女子組</t>
  </si>
  <si>
    <t>陳怡雯</t>
  </si>
  <si>
    <t>陳翊翔</t>
  </si>
  <si>
    <t>班級座號</t>
  </si>
  <si>
    <t>班級座號</t>
  </si>
  <si>
    <t>跳遠,4X100M</t>
  </si>
  <si>
    <t>04</t>
  </si>
  <si>
    <t>100M,,</t>
  </si>
  <si>
    <t>09</t>
  </si>
  <si>
    <t>,,4X100M</t>
  </si>
  <si>
    <t>400M,4X100M</t>
  </si>
  <si>
    <t>朱羿如</t>
  </si>
  <si>
    <t>吳威漢</t>
  </si>
  <si>
    <t>李巧臻</t>
  </si>
  <si>
    <t>李泰穎</t>
  </si>
  <si>
    <t>周政衡</t>
  </si>
  <si>
    <t>林涵婕</t>
  </si>
  <si>
    <t>邵煒竣</t>
  </si>
  <si>
    <t>邱羿婷</t>
  </si>
  <si>
    <t>胡詠維</t>
  </si>
  <si>
    <t>張茵琇</t>
  </si>
  <si>
    <t>許育銘</t>
  </si>
  <si>
    <t>郭奕廷</t>
  </si>
  <si>
    <t>郭哲豪</t>
  </si>
  <si>
    <t>陳偉昕</t>
  </si>
  <si>
    <t>陳翌馨</t>
  </si>
  <si>
    <t>曾緹尹</t>
  </si>
  <si>
    <t>黃韋傑</t>
  </si>
  <si>
    <t>黃琪婷</t>
  </si>
  <si>
    <t>楊采婕</t>
  </si>
  <si>
    <t>楊詠淇</t>
  </si>
  <si>
    <t>葉奕岑</t>
  </si>
  <si>
    <t>趙俊曜</t>
  </si>
  <si>
    <t>蔡易軒</t>
  </si>
  <si>
    <t>蔡昌翰</t>
  </si>
  <si>
    <t>蔡雅安</t>
  </si>
  <si>
    <t>賴昕妤</t>
  </si>
  <si>
    <t>郭柏棟</t>
  </si>
  <si>
    <t>方宜筠</t>
  </si>
  <si>
    <t>王林暐</t>
  </si>
  <si>
    <t>王冠尹</t>
  </si>
  <si>
    <t>王翌盛</t>
  </si>
  <si>
    <t>李昱諳</t>
  </si>
  <si>
    <t>林承諭</t>
  </si>
  <si>
    <t>胡邑豪</t>
  </si>
  <si>
    <t>徐珮嘉</t>
  </si>
  <si>
    <t>翁小喬</t>
  </si>
  <si>
    <t>陳禹深</t>
  </si>
  <si>
    <t>陳姵心</t>
  </si>
  <si>
    <t>曾于庭</t>
  </si>
  <si>
    <t>曾品瑄</t>
  </si>
  <si>
    <t>黃東朋</t>
  </si>
  <si>
    <t>黃家恩</t>
  </si>
  <si>
    <t>楊竣堯</t>
  </si>
  <si>
    <t>楊筑惠</t>
  </si>
  <si>
    <t>葉妙靖</t>
  </si>
  <si>
    <t>趙安笙</t>
  </si>
  <si>
    <t>鄭品姸</t>
  </si>
  <si>
    <t>鄭雅韓</t>
  </si>
  <si>
    <t>羅承佑</t>
  </si>
  <si>
    <t>蘇子誠</t>
  </si>
  <si>
    <t>凃忠宏</t>
  </si>
  <si>
    <t>方巧如</t>
  </si>
  <si>
    <t>方郁惠</t>
  </si>
  <si>
    <t>王宣云</t>
  </si>
  <si>
    <t>吳芯禎</t>
  </si>
  <si>
    <t>吳洺嘉</t>
  </si>
  <si>
    <t>李芷儀</t>
  </si>
  <si>
    <t>林沛岑</t>
  </si>
  <si>
    <t>林佳宜</t>
  </si>
  <si>
    <t>林詠傑</t>
  </si>
  <si>
    <t>洪華彤</t>
  </si>
  <si>
    <t>張亦淇</t>
  </si>
  <si>
    <t>陳劭平</t>
  </si>
  <si>
    <t>陳奕勳</t>
  </si>
  <si>
    <t>陳嘉駿</t>
  </si>
  <si>
    <t>陳億守</t>
  </si>
  <si>
    <t>曾育獻</t>
  </si>
  <si>
    <t>黃巧軒</t>
  </si>
  <si>
    <t>黃秀慧</t>
  </si>
  <si>
    <t>黃嘉銘</t>
  </si>
  <si>
    <t>黃䕒瑩</t>
  </si>
  <si>
    <t>鄭宗旻</t>
  </si>
  <si>
    <t>鄭芷宜</t>
  </si>
  <si>
    <t>穆信夫</t>
  </si>
  <si>
    <t>羅暐婷</t>
  </si>
  <si>
    <t>方修家</t>
  </si>
  <si>
    <t>王正良</t>
  </si>
  <si>
    <t>王品涵</t>
  </si>
  <si>
    <t>王群硯</t>
  </si>
  <si>
    <t>余佳芊</t>
  </si>
  <si>
    <t>余彩伊</t>
  </si>
  <si>
    <t>吳慧珍</t>
  </si>
  <si>
    <t>周振鋒</t>
  </si>
  <si>
    <t>林佑霖</t>
  </si>
  <si>
    <t>林怡欣</t>
  </si>
  <si>
    <t>林稚芫</t>
  </si>
  <si>
    <t>洪若綸</t>
  </si>
  <si>
    <t>翁銘霆</t>
  </si>
  <si>
    <t>馬宜琳</t>
  </si>
  <si>
    <t>張祐誠</t>
  </si>
  <si>
    <t>郭秦妍</t>
  </si>
  <si>
    <t>陳佳琪</t>
  </si>
  <si>
    <t>陳姵妤</t>
  </si>
  <si>
    <t>辜仲右</t>
  </si>
  <si>
    <t>楊宗諺</t>
  </si>
  <si>
    <t>葉晉憲</t>
  </si>
  <si>
    <t>董幸姿</t>
  </si>
  <si>
    <t>詹心怡</t>
  </si>
  <si>
    <t>鄭以翎</t>
  </si>
  <si>
    <t>鄭書堯</t>
  </si>
  <si>
    <t>盧秀樺</t>
  </si>
  <si>
    <t>戴士凱</t>
  </si>
  <si>
    <t>王子恩</t>
  </si>
  <si>
    <t>吳巧雯</t>
  </si>
  <si>
    <t>李又安</t>
  </si>
  <si>
    <t>李維勳</t>
  </si>
  <si>
    <t>卓錡鑫</t>
  </si>
  <si>
    <t>林佳玟</t>
  </si>
  <si>
    <t>林祐臣</t>
  </si>
  <si>
    <t>邵柏翰</t>
  </si>
  <si>
    <t>邵韋豪</t>
  </si>
  <si>
    <t>邱珩齊</t>
  </si>
  <si>
    <t>翁銍璘</t>
  </si>
  <si>
    <t>張孜羽</t>
  </si>
  <si>
    <t>張芳菱</t>
  </si>
  <si>
    <t>張睿紘</t>
  </si>
  <si>
    <t>許心慈</t>
  </si>
  <si>
    <t>許翔秿</t>
  </si>
  <si>
    <t>陳妍僖</t>
  </si>
  <si>
    <t>曾雅瑄</t>
  </si>
  <si>
    <t>黃云秀</t>
  </si>
  <si>
    <t>蔡欣倍</t>
  </si>
  <si>
    <t>鄭育伶</t>
  </si>
  <si>
    <t>鄭孟佳</t>
  </si>
  <si>
    <t>鄭俞紳</t>
  </si>
  <si>
    <t>蕭幸汝</t>
  </si>
  <si>
    <t>謝昀萱</t>
  </si>
  <si>
    <t>藍翌賓</t>
  </si>
  <si>
    <t>蘇湘蘋</t>
  </si>
  <si>
    <t>鐘信傑</t>
  </si>
  <si>
    <t>方珈琳</t>
  </si>
  <si>
    <t>王妤瑄</t>
  </si>
  <si>
    <t>王承允</t>
  </si>
  <si>
    <t>王培羽</t>
  </si>
  <si>
    <t>李汶蔚</t>
  </si>
  <si>
    <t>李宜珊</t>
  </si>
  <si>
    <t>李念庭</t>
  </si>
  <si>
    <t>李柏佑</t>
  </si>
  <si>
    <t>林宇恩</t>
  </si>
  <si>
    <t>林依璇</t>
  </si>
  <si>
    <t>林宜霈</t>
  </si>
  <si>
    <t>陳力維</t>
  </si>
  <si>
    <t>陳怡岑</t>
  </si>
  <si>
    <t>陳郁臻</t>
  </si>
  <si>
    <t>陳唯愷</t>
  </si>
  <si>
    <t>曾莉文</t>
  </si>
  <si>
    <t>楊昇峰</t>
  </si>
  <si>
    <t>蔡佩岑</t>
  </si>
  <si>
    <t>蔡彥博</t>
  </si>
  <si>
    <t>鄭柏瀚</t>
  </si>
  <si>
    <t>鄭楷霖</t>
  </si>
  <si>
    <t>鄭煜融</t>
  </si>
  <si>
    <t>鄭鴻舜</t>
  </si>
  <si>
    <t>顏士傑</t>
  </si>
  <si>
    <t>李俊廷</t>
  </si>
  <si>
    <t>張雅睿</t>
  </si>
  <si>
    <t>王君瑋</t>
  </si>
  <si>
    <t>王重富</t>
  </si>
  <si>
    <t>呂芯怡</t>
  </si>
  <si>
    <t>邵宇誌</t>
  </si>
  <si>
    <t>洪于淨</t>
  </si>
  <si>
    <t>洪雅筠</t>
  </si>
  <si>
    <t>張俊豪</t>
  </si>
  <si>
    <t>陳劭安</t>
  </si>
  <si>
    <t>陳品豪</t>
  </si>
  <si>
    <t>陳柏達</t>
  </si>
  <si>
    <t>陳羿丞</t>
  </si>
  <si>
    <t>陳暄傑</t>
  </si>
  <si>
    <t>楊竣程</t>
  </si>
  <si>
    <t>楊竣翔</t>
  </si>
  <si>
    <t>蔡旻祐</t>
  </si>
  <si>
    <t>鄭少芃</t>
  </si>
  <si>
    <t>鄭屹庭</t>
  </si>
  <si>
    <t>顏聖恩</t>
  </si>
  <si>
    <t>王文岑</t>
  </si>
  <si>
    <t>王俞婷</t>
  </si>
  <si>
    <t>吳聿真</t>
  </si>
  <si>
    <t>吳珮伶</t>
  </si>
  <si>
    <t>李秉融</t>
  </si>
  <si>
    <t>李恩妤</t>
  </si>
  <si>
    <t>李珮郁</t>
  </si>
  <si>
    <t>念容安</t>
  </si>
  <si>
    <t>林妤蕎</t>
  </si>
  <si>
    <t>林彤恩</t>
  </si>
  <si>
    <t>林岱樺</t>
  </si>
  <si>
    <t>林雨辰</t>
  </si>
  <si>
    <t>張芯睿</t>
  </si>
  <si>
    <t>張庭愷</t>
  </si>
  <si>
    <t>郭芳君</t>
  </si>
  <si>
    <t>陳育民</t>
  </si>
  <si>
    <t>陳裕儕</t>
  </si>
  <si>
    <t>陳曉瑩</t>
  </si>
  <si>
    <t>黃云琦</t>
  </si>
  <si>
    <t>黃宣恩</t>
  </si>
  <si>
    <t>鄭丞芸</t>
  </si>
  <si>
    <t>鄭忠宥</t>
  </si>
  <si>
    <t>蘇奕瑄</t>
  </si>
  <si>
    <t>陳怡靜</t>
  </si>
  <si>
    <t>廖文彬</t>
  </si>
  <si>
    <t>郭芸綺</t>
  </si>
  <si>
    <t>賴志玲</t>
  </si>
  <si>
    <t>林宮后</t>
  </si>
  <si>
    <t>甘綉絹</t>
  </si>
  <si>
    <t>張瀾宥</t>
  </si>
  <si>
    <t>陳宥宇</t>
  </si>
  <si>
    <t>王品妍</t>
  </si>
  <si>
    <t>王智鈞</t>
  </si>
  <si>
    <t>王億鴻</t>
  </si>
  <si>
    <t>朱昀希</t>
  </si>
  <si>
    <t>朱芳嫻</t>
  </si>
  <si>
    <t>吳育旻</t>
  </si>
  <si>
    <t>吳承洋</t>
  </si>
  <si>
    <t>吳秉諭</t>
  </si>
  <si>
    <t>吳憬鉞</t>
  </si>
  <si>
    <t>李奕豪</t>
  </si>
  <si>
    <t>周雨蓁</t>
  </si>
  <si>
    <t>周詮翰</t>
  </si>
  <si>
    <t>林呈奕</t>
  </si>
  <si>
    <t>林俊佑</t>
  </si>
  <si>
    <t>許娗菀</t>
  </si>
  <si>
    <t>陳幸妙</t>
  </si>
  <si>
    <t>陳宣宇</t>
  </si>
  <si>
    <t>陳畇憲</t>
  </si>
  <si>
    <t>黃子凌</t>
  </si>
  <si>
    <t>楊佳弦</t>
  </si>
  <si>
    <t>楊承憲</t>
  </si>
  <si>
    <t>楊欣穎</t>
  </si>
  <si>
    <t>歐金媚</t>
  </si>
  <si>
    <t>蔣秉穎</t>
  </si>
  <si>
    <t>鄭宜慧</t>
  </si>
  <si>
    <t>鄭惠升</t>
  </si>
  <si>
    <t>謝文箐</t>
  </si>
  <si>
    <t>蘇婷宜</t>
  </si>
  <si>
    <t>尤翰柔</t>
  </si>
  <si>
    <t>方暐傑</t>
  </si>
  <si>
    <t>吳彤恩</t>
  </si>
  <si>
    <t>吳芷蓁</t>
  </si>
  <si>
    <t>李佳憲</t>
  </si>
  <si>
    <t>李柏辰</t>
  </si>
  <si>
    <t>周義鈞</t>
  </si>
  <si>
    <t>林妍蓁</t>
  </si>
  <si>
    <t>林芷嫺</t>
  </si>
  <si>
    <t>翁培瑋</t>
  </si>
  <si>
    <t>張仟愉</t>
  </si>
  <si>
    <t>張俊廷</t>
  </si>
  <si>
    <t>莊博堯</t>
  </si>
  <si>
    <t>許聿錡</t>
  </si>
  <si>
    <t>陳守中</t>
  </si>
  <si>
    <t>陳佑寧</t>
  </si>
  <si>
    <t>陳幸吟</t>
  </si>
  <si>
    <t>陳慈玟</t>
  </si>
  <si>
    <t>陳聖忠</t>
  </si>
  <si>
    <t>陳頴儒</t>
  </si>
  <si>
    <t>黃于珊</t>
  </si>
  <si>
    <t>黃湞稚</t>
  </si>
  <si>
    <t>楊薰嬪</t>
  </si>
  <si>
    <t>葉馥禎</t>
  </si>
  <si>
    <t>董宸佑</t>
  </si>
  <si>
    <t>鄭楷叡</t>
  </si>
  <si>
    <t>盧禹成</t>
  </si>
  <si>
    <t>謝承勳</t>
  </si>
  <si>
    <t>吳笙瑜</t>
  </si>
  <si>
    <t>李紘丞</t>
  </si>
  <si>
    <t>周丞軒</t>
  </si>
  <si>
    <t>林心瑀</t>
  </si>
  <si>
    <t>林芷歆</t>
  </si>
  <si>
    <t>胡妘綺</t>
  </si>
  <si>
    <t>翁子晴</t>
  </si>
  <si>
    <t>陳宇暄</t>
  </si>
  <si>
    <t>陳彥廷</t>
  </si>
  <si>
    <t>陳思妘</t>
  </si>
  <si>
    <t>陳香婷</t>
  </si>
  <si>
    <t>陳姵蓁</t>
  </si>
  <si>
    <t>陳紫綸</t>
  </si>
  <si>
    <t>曾玉麒</t>
  </si>
  <si>
    <t>曾苡菱</t>
  </si>
  <si>
    <t>黃育鋐</t>
  </si>
  <si>
    <t>黃祥豪</t>
  </si>
  <si>
    <t>黃湘婷</t>
  </si>
  <si>
    <t>楊佳軒</t>
  </si>
  <si>
    <t>楊東翰</t>
  </si>
  <si>
    <t>楊倩雯</t>
  </si>
  <si>
    <t>楊翰叡</t>
  </si>
  <si>
    <t>蔡翔合</t>
  </si>
  <si>
    <t>鄭永翊</t>
  </si>
  <si>
    <t>戴奕豪</t>
  </si>
  <si>
    <t>謝佩臻</t>
  </si>
  <si>
    <t>羅勝杰</t>
  </si>
  <si>
    <t>龎以琳</t>
  </si>
  <si>
    <t>王均佐</t>
  </si>
  <si>
    <t>吳宥佳</t>
  </si>
  <si>
    <t>吳郁萱</t>
  </si>
  <si>
    <t>李佩樺</t>
  </si>
  <si>
    <t>李涵筠</t>
  </si>
  <si>
    <t>李雯屏</t>
  </si>
  <si>
    <t>周峻聖</t>
  </si>
  <si>
    <t>林侑欣</t>
  </si>
  <si>
    <t>邵柏豪</t>
  </si>
  <si>
    <t>邱熙娣</t>
  </si>
  <si>
    <t>胡喬茵</t>
  </si>
  <si>
    <t>張禾昕</t>
  </si>
  <si>
    <t>張均瑋</t>
  </si>
  <si>
    <t>許昀臻</t>
  </si>
  <si>
    <t>許家睿</t>
  </si>
  <si>
    <t>郭權愷</t>
  </si>
  <si>
    <t>陳怡蓁</t>
  </si>
  <si>
    <t>陳慈君</t>
  </si>
  <si>
    <t>楊忠穎</t>
  </si>
  <si>
    <t>楊博凱</t>
  </si>
  <si>
    <t>葉祐岑</t>
  </si>
  <si>
    <t>廖政維</t>
  </si>
  <si>
    <t>劉柏均</t>
  </si>
  <si>
    <t>鄭鈺玲</t>
  </si>
  <si>
    <t>賴韋齊</t>
  </si>
  <si>
    <t>蘇妤柔</t>
  </si>
  <si>
    <t>任芫霆</t>
  </si>
  <si>
    <t>呂哲宏</t>
  </si>
  <si>
    <t>李宇軒</t>
  </si>
  <si>
    <t>李博凱</t>
  </si>
  <si>
    <t>林宗穎</t>
  </si>
  <si>
    <t>林芷嘉</t>
  </si>
  <si>
    <t>林宣辰</t>
  </si>
  <si>
    <t>林思嫻</t>
  </si>
  <si>
    <t>林儀琁</t>
  </si>
  <si>
    <t>柯智軒</t>
  </si>
  <si>
    <t>洪雅林</t>
  </si>
  <si>
    <t>許品萱</t>
  </si>
  <si>
    <t>郭宥承</t>
  </si>
  <si>
    <t>陳怡蒨</t>
  </si>
  <si>
    <t>陳俊延</t>
  </si>
  <si>
    <t>陳意晴</t>
  </si>
  <si>
    <t>黃品諺</t>
  </si>
  <si>
    <t>黃昱云</t>
  </si>
  <si>
    <t>楊于萱</t>
  </si>
  <si>
    <t>楊雅婷</t>
  </si>
  <si>
    <t>劉婷儀</t>
  </si>
  <si>
    <t>蔡宗育</t>
  </si>
  <si>
    <t>鄭宜庭</t>
  </si>
  <si>
    <t>方冠傑</t>
  </si>
  <si>
    <t>王均佑</t>
  </si>
  <si>
    <t>吳永銘</t>
  </si>
  <si>
    <t>吳宜潔</t>
  </si>
  <si>
    <t>吳柚穎</t>
  </si>
  <si>
    <t>巫瑋庭</t>
  </si>
  <si>
    <t>李宜庭</t>
  </si>
  <si>
    <t>周豐玄</t>
  </si>
  <si>
    <t>林佑恩</t>
  </si>
  <si>
    <t>林姿邑</t>
  </si>
  <si>
    <t>林恒萱</t>
  </si>
  <si>
    <t>邵志傑</t>
  </si>
  <si>
    <t>姚又仁</t>
  </si>
  <si>
    <t>孫姿妮</t>
  </si>
  <si>
    <t>張孜卉</t>
  </si>
  <si>
    <t>張瑋宸</t>
  </si>
  <si>
    <t>許佩雲</t>
  </si>
  <si>
    <t>陳姿蓉</t>
  </si>
  <si>
    <t>陳宥蓁</t>
  </si>
  <si>
    <t>陳昱婷</t>
  </si>
  <si>
    <t>陳筆閎</t>
  </si>
  <si>
    <t>陳語萱</t>
  </si>
  <si>
    <t>游宜芳</t>
  </si>
  <si>
    <t>楊霈群</t>
  </si>
  <si>
    <t>劉靜怡</t>
  </si>
  <si>
    <t>鄭禾宜</t>
  </si>
  <si>
    <t>鄭維毅</t>
  </si>
  <si>
    <t>方善則</t>
  </si>
  <si>
    <t>王珀堯</t>
  </si>
  <si>
    <t>吳致辰</t>
  </si>
  <si>
    <t>林劭帆</t>
  </si>
  <si>
    <t>林鈺博</t>
  </si>
  <si>
    <t>施懷傑</t>
  </si>
  <si>
    <t>陳宇澤</t>
  </si>
  <si>
    <t>陳泳銘</t>
  </si>
  <si>
    <t>陳翊真</t>
  </si>
  <si>
    <t>陳儀君</t>
  </si>
  <si>
    <t>曾胤愷</t>
  </si>
  <si>
    <t>黃冠瑋</t>
  </si>
  <si>
    <t>黃鼎傑</t>
  </si>
  <si>
    <t>王小綾</t>
  </si>
  <si>
    <t>王宏睿</t>
  </si>
  <si>
    <t>朱奕丞</t>
  </si>
  <si>
    <t>吳雅玲</t>
  </si>
  <si>
    <t>呂虹儀</t>
  </si>
  <si>
    <t>李世杰</t>
  </si>
  <si>
    <t>李涵榆</t>
  </si>
  <si>
    <t>周紜瑄</t>
  </si>
  <si>
    <t>林宗佑</t>
  </si>
  <si>
    <t>柯芊渝</t>
  </si>
  <si>
    <t>洪湘甯</t>
  </si>
  <si>
    <t>張瀞尹</t>
  </si>
  <si>
    <t>許潔綾</t>
  </si>
  <si>
    <t>陳巧儀</t>
  </si>
  <si>
    <t>陳安葵</t>
  </si>
  <si>
    <t>曾鈺婷</t>
  </si>
  <si>
    <t>黃冠霖</t>
  </si>
  <si>
    <t>黃若淵</t>
  </si>
  <si>
    <t>葉曉潔</t>
  </si>
  <si>
    <t>蔡旻燕</t>
  </si>
  <si>
    <t>鄭芷昀</t>
  </si>
  <si>
    <t>鄭珮吟</t>
  </si>
  <si>
    <t>鄭珮均</t>
  </si>
  <si>
    <t>鄭穎傑</t>
  </si>
  <si>
    <t>顏淮瑄</t>
  </si>
  <si>
    <t>黃子瑜</t>
  </si>
  <si>
    <t>陳靜雯</t>
  </si>
  <si>
    <t>黃怡寧</t>
  </si>
  <si>
    <t>黃蕙蘭</t>
  </si>
  <si>
    <t>蘇怡錚</t>
  </si>
  <si>
    <t>李明芳</t>
  </si>
  <si>
    <t>廖苑純</t>
  </si>
  <si>
    <t>王壬廷</t>
  </si>
  <si>
    <t>陳婉伶</t>
  </si>
  <si>
    <t>班級+座號</t>
  </si>
  <si>
    <t>洪健智</t>
  </si>
  <si>
    <t>歐智諺</t>
  </si>
  <si>
    <t>許彩紋</t>
  </si>
  <si>
    <t>葉韓撰</t>
  </si>
  <si>
    <t>簡羽岑</t>
  </si>
  <si>
    <t>陳水若</t>
  </si>
  <si>
    <t>余雨澄</t>
  </si>
  <si>
    <t>呂偲慈</t>
  </si>
  <si>
    <t>吳宗翰</t>
  </si>
  <si>
    <t>游博丞</t>
  </si>
  <si>
    <t>謝柏原</t>
  </si>
  <si>
    <t>班級+51</t>
  </si>
  <si>
    <t>班級+01</t>
  </si>
  <si>
    <t>男生-報名範例</t>
  </si>
  <si>
    <t>女生-報名範例</t>
  </si>
  <si>
    <t>項目代號</t>
  </si>
  <si>
    <t>編號</t>
  </si>
  <si>
    <t>一年一班</t>
  </si>
  <si>
    <t>胡翊吟</t>
  </si>
  <si>
    <t>101.xls 的相容性報表</t>
  </si>
  <si>
    <t>執行於 2019/10/16 13:12</t>
  </si>
  <si>
    <t>若您以舊版檔案格式儲存此活頁簿，或以舊版 Microsoft Excel 開啟此活頁簿，將無法使用下列功能。</t>
  </si>
  <si>
    <t>稍微影響逼真度</t>
  </si>
  <si>
    <t>發生的次數</t>
  </si>
  <si>
    <t>版本</t>
  </si>
  <si>
    <t>此活頁簿中的部分儲存格或樣式包含所選檔案格式不支援的格式。這些格式將會轉換為最接近的可用格式。</t>
  </si>
  <si>
    <t>Excel 97-2003</t>
  </si>
  <si>
    <t>班級</t>
  </si>
  <si>
    <t>領隊</t>
  </si>
  <si>
    <t>葉純娟</t>
  </si>
  <si>
    <t>教練</t>
  </si>
  <si>
    <t>隊長(康樂股長)</t>
  </si>
  <si>
    <t>班級座號</t>
  </si>
  <si>
    <t>單位簡銜</t>
  </si>
  <si>
    <t>編號</t>
  </si>
  <si>
    <t>男選手姓名</t>
  </si>
  <si>
    <t>101</t>
  </si>
  <si>
    <t>10102</t>
  </si>
  <si>
    <t>10103</t>
  </si>
  <si>
    <t>10104</t>
  </si>
  <si>
    <t>10105</t>
  </si>
  <si>
    <t>10106</t>
  </si>
  <si>
    <t>10107</t>
  </si>
  <si>
    <t>10108</t>
  </si>
  <si>
    <t>10109</t>
  </si>
  <si>
    <t>黃敬元</t>
  </si>
  <si>
    <t>10110</t>
  </si>
  <si>
    <t>女選手姓名</t>
  </si>
  <si>
    <t>10152</t>
  </si>
  <si>
    <t>10153</t>
  </si>
  <si>
    <t>10154</t>
  </si>
  <si>
    <t>10155</t>
  </si>
  <si>
    <t>10156</t>
  </si>
  <si>
    <t>10157</t>
  </si>
  <si>
    <t>10158</t>
  </si>
  <si>
    <t>10159</t>
  </si>
  <si>
    <t>台南市立新市國民中學創校52週年校慶運動會 報名表</t>
  </si>
  <si>
    <r>
      <rPr>
        <sz val="10"/>
        <rFont val="細明體"/>
        <family val="3"/>
      </rPr>
      <t>方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窈</t>
    </r>
  </si>
  <si>
    <r>
      <rPr>
        <sz val="10"/>
        <rFont val="細明體"/>
        <family val="3"/>
      </rPr>
      <t>羅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云</t>
    </r>
  </si>
  <si>
    <t>一年九班</t>
  </si>
  <si>
    <t>楊啟宗</t>
  </si>
  <si>
    <t>林玉婷</t>
  </si>
  <si>
    <t>劉佳凌</t>
  </si>
  <si>
    <t>林砡綾</t>
  </si>
  <si>
    <t>洪瓊梅</t>
  </si>
  <si>
    <t>蔡益明</t>
  </si>
  <si>
    <t>曾雅紋</t>
  </si>
  <si>
    <t>李長原</t>
  </si>
  <si>
    <t>王詩茵</t>
  </si>
  <si>
    <t>王君頎</t>
  </si>
  <si>
    <t>王聖薰</t>
  </si>
  <si>
    <t>吳方羽</t>
  </si>
  <si>
    <t>吳柏諭</t>
  </si>
  <si>
    <t>李孟芬</t>
  </si>
  <si>
    <t>李約尚</t>
  </si>
  <si>
    <t>沈雅婕</t>
  </si>
  <si>
    <t>汪伯廩</t>
  </si>
  <si>
    <t>周以蓉</t>
  </si>
  <si>
    <t>張智翔</t>
  </si>
  <si>
    <t>許心柔</t>
  </si>
  <si>
    <t>陳怡錚</t>
  </si>
  <si>
    <t>陳泯漢</t>
  </si>
  <si>
    <t>陳書憬</t>
  </si>
  <si>
    <t>陳瑀謙</t>
  </si>
  <si>
    <t>黃子杰</t>
  </si>
  <si>
    <t>黃羿甄</t>
  </si>
  <si>
    <t>楊光宇</t>
  </si>
  <si>
    <t>劉玉芳</t>
  </si>
  <si>
    <t>劉恩妤</t>
  </si>
  <si>
    <t>鄭永婕</t>
  </si>
  <si>
    <t>鄭詠絹</t>
  </si>
  <si>
    <t>龔欣鋆</t>
  </si>
  <si>
    <t>黄文哲</t>
  </si>
  <si>
    <t>邵翊棠</t>
  </si>
  <si>
    <t>丁美心</t>
  </si>
  <si>
    <t>王心怡</t>
  </si>
  <si>
    <t>王柏元</t>
  </si>
  <si>
    <t>王詩漩</t>
  </si>
  <si>
    <t>李昕珊</t>
  </si>
  <si>
    <t>李瑋宸</t>
  </si>
  <si>
    <t>林峻儀</t>
  </si>
  <si>
    <t>施捷勛</t>
  </si>
  <si>
    <t>洪蓁蓁</t>
  </si>
  <si>
    <t>翁子豪</t>
  </si>
  <si>
    <t>張祐瑄</t>
  </si>
  <si>
    <t>張喬瑀</t>
  </si>
  <si>
    <t>許庭瑜</t>
  </si>
  <si>
    <t>陳沂妤</t>
  </si>
  <si>
    <t>陳律安</t>
  </si>
  <si>
    <t>陳昱樺</t>
  </si>
  <si>
    <t>黃竑翔</t>
  </si>
  <si>
    <t>黃曜熤</t>
  </si>
  <si>
    <t>楊志賢</t>
  </si>
  <si>
    <t>楊晏寧</t>
  </si>
  <si>
    <t>鄭宇軒</t>
  </si>
  <si>
    <t>鄭郁璇</t>
  </si>
  <si>
    <t>蘇鉉哲</t>
  </si>
  <si>
    <t>蘇語綺</t>
  </si>
  <si>
    <t>方玟婷</t>
  </si>
  <si>
    <t>王姿涵</t>
  </si>
  <si>
    <t>周佑俞</t>
  </si>
  <si>
    <t>林宛資</t>
  </si>
  <si>
    <t>邵偉傑</t>
  </si>
  <si>
    <t>邱卉楹</t>
  </si>
  <si>
    <t>翁孟汝</t>
  </si>
  <si>
    <t>張益文</t>
  </si>
  <si>
    <t>張景閎</t>
  </si>
  <si>
    <t>許安淇</t>
  </si>
  <si>
    <t>陳小惠</t>
  </si>
  <si>
    <t>曾奕翔</t>
  </si>
  <si>
    <t>黃伯暉</t>
  </si>
  <si>
    <t>黃昱維</t>
  </si>
  <si>
    <t>黃竑博</t>
  </si>
  <si>
    <t>黃翊涵</t>
  </si>
  <si>
    <t>楊宥楷</t>
  </si>
  <si>
    <t>蔡欣芳</t>
  </si>
  <si>
    <t>謝定翰</t>
  </si>
  <si>
    <t>鍾正杰</t>
  </si>
  <si>
    <t>蘇亭羽</t>
  </si>
  <si>
    <t>蘇品銓</t>
  </si>
  <si>
    <t>蘇珮綺</t>
  </si>
  <si>
    <t>蘇煒翔</t>
  </si>
  <si>
    <t>龔彥儒</t>
  </si>
  <si>
    <t>蕭培欣</t>
  </si>
  <si>
    <t>王文彥</t>
  </si>
  <si>
    <t>王浚閎</t>
  </si>
  <si>
    <t>王薾萱</t>
  </si>
  <si>
    <t>田蕎語</t>
  </si>
  <si>
    <t>吳冠毅</t>
  </si>
  <si>
    <t>李亞澄</t>
  </si>
  <si>
    <t>李翊愷</t>
  </si>
  <si>
    <t>林侑萱</t>
  </si>
  <si>
    <t>林冠呈</t>
  </si>
  <si>
    <t>林政憲</t>
  </si>
  <si>
    <t>林郁軒</t>
  </si>
  <si>
    <t>莊淞宇</t>
  </si>
  <si>
    <t>許正龍</t>
  </si>
  <si>
    <t>陳芯柔</t>
  </si>
  <si>
    <t>陳宥琳</t>
  </si>
  <si>
    <t>陳恆翊</t>
  </si>
  <si>
    <t>陳瑀燦</t>
  </si>
  <si>
    <t>陳葎任</t>
  </si>
  <si>
    <t>黃妍甄</t>
  </si>
  <si>
    <t>黃婷靖</t>
  </si>
  <si>
    <t>楊景淳</t>
  </si>
  <si>
    <t>董倖妙</t>
  </si>
  <si>
    <t>蔡瑜庭</t>
  </si>
  <si>
    <t>賴映辰</t>
  </si>
  <si>
    <t>方偉洤</t>
  </si>
  <si>
    <t>王亮堯</t>
  </si>
  <si>
    <t>王駿傑</t>
  </si>
  <si>
    <t>石純瑄</t>
  </si>
  <si>
    <t>朱靜玟</t>
  </si>
  <si>
    <t>林育珊</t>
  </si>
  <si>
    <t>林渝昕</t>
  </si>
  <si>
    <t>林璟翔</t>
  </si>
  <si>
    <t>洪郁汶</t>
  </si>
  <si>
    <t>胡予又</t>
  </si>
  <si>
    <t>翁紳豪</t>
  </si>
  <si>
    <t>莊誼嬣</t>
  </si>
  <si>
    <t>許盛淵</t>
  </si>
  <si>
    <t>陳佑瑗</t>
  </si>
  <si>
    <t>陳韋伶</t>
  </si>
  <si>
    <t>陳瑋勝</t>
  </si>
  <si>
    <t>詹智宇</t>
  </si>
  <si>
    <t>劉裕太</t>
  </si>
  <si>
    <t>鄭淑謙</t>
  </si>
  <si>
    <t>鄭瑞晏</t>
  </si>
  <si>
    <t>鄭叡恩</t>
  </si>
  <si>
    <t>羅宥程</t>
  </si>
  <si>
    <t>羅郁亭</t>
  </si>
  <si>
    <t>蘇詠翔</t>
  </si>
  <si>
    <t>蘇歆晏</t>
  </si>
  <si>
    <t>王逸群</t>
  </si>
  <si>
    <t>王楷宇</t>
  </si>
  <si>
    <t>王嘉禎</t>
  </si>
  <si>
    <t>石孟軒</t>
  </si>
  <si>
    <t>朱羽慈</t>
  </si>
  <si>
    <t>朱鏡霏</t>
  </si>
  <si>
    <t>吳映萱</t>
  </si>
  <si>
    <t>侯思伃</t>
  </si>
  <si>
    <t>柳楷閎</t>
  </si>
  <si>
    <t>莊雨臻</t>
  </si>
  <si>
    <t>郭宜瑾</t>
  </si>
  <si>
    <t>陳以捷</t>
  </si>
  <si>
    <t>陳怡菁</t>
  </si>
  <si>
    <t>陳靖傑</t>
  </si>
  <si>
    <t>陳鈺婷</t>
  </si>
  <si>
    <t>黃川溢</t>
  </si>
  <si>
    <t>楊睿宸</t>
  </si>
  <si>
    <t>詹晉楷</t>
  </si>
  <si>
    <t>劉名宏</t>
  </si>
  <si>
    <t>蔡子怡</t>
  </si>
  <si>
    <t>韓宗承</t>
  </si>
  <si>
    <t>蘇品璇</t>
  </si>
  <si>
    <t>蘇偉恩</t>
  </si>
  <si>
    <t>王柏勝</t>
  </si>
  <si>
    <t>朱立宸</t>
  </si>
  <si>
    <t>李宛柔</t>
  </si>
  <si>
    <t>李靖韋</t>
  </si>
  <si>
    <t>林琮勝</t>
  </si>
  <si>
    <t>姚侑秀</t>
  </si>
  <si>
    <t>施畇溱</t>
  </si>
  <si>
    <t>凌幸妤</t>
  </si>
  <si>
    <t>翁子揚</t>
  </si>
  <si>
    <t>翁成哲</t>
  </si>
  <si>
    <t>翁睿蓴</t>
  </si>
  <si>
    <t>張祐稦</t>
  </si>
  <si>
    <t>張雅婷</t>
  </si>
  <si>
    <t>張瑜涵</t>
  </si>
  <si>
    <t>黃晨淓</t>
  </si>
  <si>
    <t>劉貞吟</t>
  </si>
  <si>
    <t>鄭名玉</t>
  </si>
  <si>
    <t>鄭俊明</t>
  </si>
  <si>
    <t>鄭鈞仁</t>
  </si>
  <si>
    <t>鄭詮穎</t>
  </si>
  <si>
    <t>鄭鈺諠</t>
  </si>
  <si>
    <t>謝旻祐</t>
  </si>
  <si>
    <t>謝嘉哲</t>
  </si>
  <si>
    <t>温茹嫻</t>
  </si>
  <si>
    <t>吳冠瑩</t>
  </si>
  <si>
    <t>李祖宏</t>
  </si>
  <si>
    <t>施睿騏</t>
  </si>
  <si>
    <t>許育銓</t>
  </si>
  <si>
    <t>許琳瑩</t>
  </si>
  <si>
    <t>陳武振</t>
  </si>
  <si>
    <t>陳葦哲</t>
  </si>
  <si>
    <t>買鈺庭</t>
  </si>
  <si>
    <t>黃于倫</t>
  </si>
  <si>
    <t>楊宸睿</t>
  </si>
  <si>
    <t>楊荃程</t>
  </si>
  <si>
    <t>劉雨芯</t>
  </si>
  <si>
    <t>鄭竣壕</t>
  </si>
  <si>
    <t>賴詠淳</t>
  </si>
  <si>
    <t>謝佳哲</t>
  </si>
  <si>
    <t>王君琇</t>
  </si>
  <si>
    <t>王君翼</t>
  </si>
  <si>
    <t>吳哲寬</t>
  </si>
  <si>
    <t>李雅涵</t>
  </si>
  <si>
    <t>李夢晨</t>
  </si>
  <si>
    <t>杜宥萲</t>
  </si>
  <si>
    <t>翁子恆</t>
  </si>
  <si>
    <t>張巧諳</t>
  </si>
  <si>
    <t>張仲甫</t>
  </si>
  <si>
    <t>張宇安</t>
  </si>
  <si>
    <t>陳英綺</t>
  </si>
  <si>
    <t>陳筠霏</t>
  </si>
  <si>
    <t>曾惟家</t>
  </si>
  <si>
    <t>黃永至</t>
  </si>
  <si>
    <t>楊亦加</t>
  </si>
  <si>
    <t>楊柏謙</t>
  </si>
  <si>
    <t>葉宇喬</t>
  </si>
  <si>
    <t>廖亞維</t>
  </si>
  <si>
    <t>潘芊妤</t>
  </si>
  <si>
    <t>鄭棋勻</t>
  </si>
  <si>
    <t>洪以珊</t>
  </si>
  <si>
    <t>潘姵璇</t>
  </si>
  <si>
    <t>呂崇睿</t>
  </si>
  <si>
    <t>鄭允誠</t>
  </si>
  <si>
    <t>尤又廷</t>
  </si>
  <si>
    <t>謝馥羽</t>
  </si>
  <si>
    <t>蘇升佑</t>
  </si>
  <si>
    <t>蘇郁程</t>
  </si>
  <si>
    <t>沈有銘</t>
  </si>
  <si>
    <t>黃恩予</t>
  </si>
  <si>
    <t>李學林</t>
  </si>
  <si>
    <t>蘇宥綺</t>
  </si>
  <si>
    <t>陳揚凱</t>
  </si>
  <si>
    <t>蘇文廷</t>
  </si>
  <si>
    <t xml:space="preserve"> </t>
  </si>
  <si>
    <t>樓玉婷</t>
  </si>
  <si>
    <t>于子茵</t>
  </si>
  <si>
    <t>王信_xD849__xDF00_</t>
  </si>
  <si>
    <t>陳妍均</t>
  </si>
  <si>
    <t>徐偉傑</t>
  </si>
  <si>
    <t>樓俞均</t>
  </si>
  <si>
    <t>王靖雯</t>
  </si>
  <si>
    <t>施品韻</t>
  </si>
  <si>
    <t>陳虹寶</t>
  </si>
  <si>
    <t>葉聖傑</t>
  </si>
  <si>
    <t>←打字修改</t>
  </si>
  <si>
    <r>
      <rPr>
        <sz val="9"/>
        <color indexed="40"/>
        <rFont val="新細明體"/>
        <family val="1"/>
      </rPr>
      <t>男</t>
    </r>
    <r>
      <rPr>
        <sz val="9"/>
        <color indexed="8"/>
        <rFont val="新細明體"/>
        <family val="1"/>
      </rPr>
      <t>選手姓名</t>
    </r>
  </si>
  <si>
    <r>
      <rPr>
        <sz val="9"/>
        <color indexed="14"/>
        <rFont val="新細明體"/>
        <family val="1"/>
      </rPr>
      <t>女</t>
    </r>
    <r>
      <rPr>
        <sz val="9"/>
        <color indexed="8"/>
        <rFont val="新細明體"/>
        <family val="1"/>
      </rPr>
      <t>選手姓名</t>
    </r>
  </si>
  <si>
    <r>
      <rPr>
        <sz val="9"/>
        <color indexed="10"/>
        <rFont val="新細明體"/>
        <family val="1"/>
      </rPr>
      <t>女</t>
    </r>
    <r>
      <rPr>
        <sz val="9"/>
        <color indexed="8"/>
        <rFont val="新細明體"/>
        <family val="1"/>
      </rPr>
      <t>選手姓名</t>
    </r>
  </si>
  <si>
    <t>一年二班</t>
  </si>
  <si>
    <t>王柏元</t>
  </si>
  <si>
    <r>
      <t>4.填完此表請於10/16(五)1</t>
    </r>
    <r>
      <rPr>
        <sz val="12"/>
        <color indexed="9"/>
        <rFont val="新細明體"/>
        <family val="1"/>
      </rPr>
      <t>700</t>
    </r>
    <r>
      <rPr>
        <sz val="12"/>
        <color indexed="9"/>
        <rFont val="新細明體"/>
        <family val="1"/>
      </rPr>
      <t>前由導師寄至體育組或LINE。MAIL如下:s86752000@hotmail.com</t>
    </r>
  </si>
  <si>
    <t>2.每項【個人項目】，最多2人報名參加(不包含2000M大隊接力、趣味競賽、4X100M)。</t>
  </si>
  <si>
    <t>1.每位選手只能報名【2項】個人項目(不包含2000M大隊接力、趣味競賽、4X100M)。</t>
  </si>
  <si>
    <r>
      <rPr>
        <sz val="10"/>
        <color indexed="9"/>
        <rFont val="新細明體"/>
        <family val="1"/>
      </rPr>
      <t>姓名</t>
    </r>
  </si>
  <si>
    <r>
      <rPr>
        <sz val="10"/>
        <color indexed="9"/>
        <rFont val="細明體"/>
        <family val="3"/>
      </rPr>
      <t>方</t>
    </r>
    <r>
      <rPr>
        <sz val="10"/>
        <color indexed="9"/>
        <rFont val="Times New Roman"/>
        <family val="1"/>
      </rPr>
      <t xml:space="preserve">    </t>
    </r>
    <r>
      <rPr>
        <sz val="10"/>
        <color indexed="9"/>
        <rFont val="細明體"/>
        <family val="3"/>
      </rPr>
      <t>窈</t>
    </r>
  </si>
  <si>
    <r>
      <rPr>
        <sz val="10"/>
        <color indexed="9"/>
        <rFont val="細明體"/>
        <family val="3"/>
      </rPr>
      <t>羅</t>
    </r>
    <r>
      <rPr>
        <sz val="10"/>
        <color indexed="9"/>
        <rFont val="Times New Roman"/>
        <family val="1"/>
      </rPr>
      <t xml:space="preserve">    </t>
    </r>
    <r>
      <rPr>
        <sz val="10"/>
        <color indexed="9"/>
        <rFont val="細明體"/>
        <family val="3"/>
      </rPr>
      <t>云</t>
    </r>
  </si>
  <si>
    <t>第52屆校慶運動會報名表1004版.xls 的相容性報表</t>
  </si>
  <si>
    <t>執行於 2020/10/4 10:55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</si>
</sst>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"/>
    <numFmt numFmtId="177" formatCode="0_ "/>
  </numFmts>
  <fonts count="8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color indexed="9"/>
      <name val="新細明體"/>
      <family val="1"/>
    </font>
    <font>
      <sz val="12"/>
      <color indexed="9"/>
      <name val="新細明體"/>
      <family val="1"/>
    </font>
    <font>
      <sz val="12"/>
      <color indexed="13"/>
      <name val="新細明體"/>
      <family val="1"/>
    </font>
    <font>
      <sz val="8"/>
      <color indexed="8"/>
      <name val="新細明體"/>
      <family val="1"/>
    </font>
    <font>
      <sz val="9"/>
      <color indexed="8"/>
      <name val="新細明體"/>
      <family val="1"/>
    </font>
    <font>
      <sz val="12"/>
      <name val="新細明體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細明體"/>
      <family val="3"/>
    </font>
    <font>
      <sz val="12"/>
      <name val="Times New Roman"/>
      <family val="1"/>
    </font>
    <font>
      <sz val="18"/>
      <color indexed="9"/>
      <name val="新細明體"/>
      <family val="1"/>
    </font>
    <font>
      <sz val="11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20"/>
      <color indexed="8"/>
      <name val="新細明體"/>
      <family val="1"/>
    </font>
    <font>
      <sz val="9"/>
      <color indexed="40"/>
      <name val="新細明體"/>
      <family val="1"/>
    </font>
    <font>
      <sz val="9"/>
      <color indexed="14"/>
      <name val="新細明體"/>
      <family val="1"/>
    </font>
    <font>
      <sz val="9"/>
      <color indexed="10"/>
      <name val="新細明體"/>
      <family val="1"/>
    </font>
    <font>
      <sz val="10"/>
      <color indexed="9"/>
      <name val="Times New Roman"/>
      <family val="1"/>
    </font>
    <font>
      <sz val="10"/>
      <color indexed="9"/>
      <name val="新細明體"/>
      <family val="1"/>
    </font>
    <font>
      <sz val="10"/>
      <color indexed="9"/>
      <name val="細明體"/>
      <family val="3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11"/>
      <color indexed="8"/>
      <name val="Abadi MT Condensed Extra Bold"/>
      <family val="2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10"/>
      <name val="新細明體"/>
      <family val="1"/>
    </font>
    <font>
      <sz val="14"/>
      <name val="新細明體"/>
      <family val="1"/>
    </font>
    <font>
      <sz val="12"/>
      <color indexed="8"/>
      <name val="Microsoft JhengHei UI"/>
      <family val="2"/>
    </font>
    <font>
      <sz val="12"/>
      <color indexed="9"/>
      <name val="Abadi MT Condensed Extra Bold"/>
      <family val="2"/>
    </font>
    <font>
      <sz val="9"/>
      <color indexed="9"/>
      <name val="新細明體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1"/>
      <color theme="0"/>
      <name val="新細明體"/>
      <family val="1"/>
    </font>
    <font>
      <sz val="14"/>
      <color theme="0"/>
      <name val="Calibri"/>
      <family val="1"/>
    </font>
    <font>
      <sz val="14"/>
      <color rgb="FFFF0000"/>
      <name val="Calibri"/>
      <family val="1"/>
    </font>
    <font>
      <sz val="9"/>
      <color theme="1"/>
      <name val="Calibri"/>
      <family val="1"/>
    </font>
    <font>
      <sz val="14"/>
      <name val="Calibri"/>
      <family val="1"/>
    </font>
    <font>
      <sz val="10"/>
      <color rgb="FF000000"/>
      <name val="Times New Roman"/>
      <family val="1"/>
    </font>
    <font>
      <sz val="12"/>
      <color theme="1"/>
      <name val="Microsoft JhengHei UI"/>
      <family val="2"/>
    </font>
    <font>
      <sz val="10"/>
      <color theme="0"/>
      <name val="Times New Roman"/>
      <family val="1"/>
    </font>
    <font>
      <sz val="12"/>
      <color theme="0"/>
      <name val="Abadi MT Condensed Extra Bold"/>
      <family val="2"/>
    </font>
    <font>
      <sz val="12"/>
      <color theme="0"/>
      <name val="新細明體"/>
      <family val="1"/>
    </font>
    <font>
      <sz val="9"/>
      <color theme="0"/>
      <name val="Calibri"/>
      <family val="1"/>
    </font>
    <font>
      <sz val="10"/>
      <color theme="0"/>
      <name val="細明體"/>
      <family val="3"/>
    </font>
    <font>
      <sz val="10"/>
      <color theme="0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33">
      <alignment/>
      <protection/>
    </xf>
    <xf numFmtId="0" fontId="0" fillId="0" borderId="0" xfId="33" applyAlignment="1">
      <alignment horizontal="left"/>
      <protection/>
    </xf>
    <xf numFmtId="0" fontId="4" fillId="33" borderId="0" xfId="33" applyFont="1" applyFill="1">
      <alignment/>
      <protection/>
    </xf>
    <xf numFmtId="0" fontId="4" fillId="33" borderId="0" xfId="33" applyFont="1" applyFill="1" applyAlignment="1">
      <alignment horizontal="left"/>
      <protection/>
    </xf>
    <xf numFmtId="0" fontId="0" fillId="34" borderId="0" xfId="33" applyFill="1" applyProtection="1">
      <alignment/>
      <protection locked="0"/>
    </xf>
    <xf numFmtId="0" fontId="0" fillId="0" borderId="0" xfId="33" applyFill="1">
      <alignment/>
      <protection/>
    </xf>
    <xf numFmtId="0" fontId="5" fillId="35" borderId="0" xfId="33" applyFont="1" applyFill="1">
      <alignment/>
      <protection/>
    </xf>
    <xf numFmtId="0" fontId="5" fillId="35" borderId="0" xfId="33" applyFont="1" applyFill="1" applyAlignment="1">
      <alignment horizontal="left"/>
      <protection/>
    </xf>
    <xf numFmtId="0" fontId="8" fillId="0" borderId="0" xfId="33" applyFont="1" applyAlignment="1">
      <alignment horizontal="center"/>
      <protection/>
    </xf>
    <xf numFmtId="0" fontId="73" fillId="0" borderId="0" xfId="33" applyFont="1">
      <alignment/>
      <protection/>
    </xf>
    <xf numFmtId="0" fontId="73" fillId="0" borderId="0" xfId="33" applyFont="1" applyAlignment="1">
      <alignment horizontal="left"/>
      <protection/>
    </xf>
    <xf numFmtId="0" fontId="73" fillId="0" borderId="0" xfId="33" applyFont="1" applyBorder="1">
      <alignment/>
      <protection/>
    </xf>
    <xf numFmtId="0" fontId="10" fillId="0" borderId="0" xfId="33" applyFont="1" applyBorder="1" applyAlignment="1">
      <alignment horizontal="center" vertical="center" wrapText="1"/>
      <protection/>
    </xf>
    <xf numFmtId="0" fontId="58" fillId="0" borderId="0" xfId="33" applyFont="1">
      <alignment/>
      <protection/>
    </xf>
    <xf numFmtId="0" fontId="11" fillId="0" borderId="0" xfId="33" applyFont="1" applyAlignment="1" applyProtection="1">
      <alignment vertical="center"/>
      <protection hidden="1"/>
    </xf>
    <xf numFmtId="0" fontId="12" fillId="0" borderId="0" xfId="33" applyFont="1" applyAlignment="1" applyProtection="1">
      <alignment vertical="center"/>
      <protection hidden="1"/>
    </xf>
    <xf numFmtId="0" fontId="12" fillId="0" borderId="0" xfId="33" applyFont="1" applyAlignment="1" applyProtection="1">
      <alignment vertical="center"/>
      <protection/>
    </xf>
    <xf numFmtId="0" fontId="13" fillId="0" borderId="0" xfId="33" applyFont="1" applyAlignment="1" applyProtection="1">
      <alignment vertical="center"/>
      <protection hidden="1"/>
    </xf>
    <xf numFmtId="0" fontId="14" fillId="0" borderId="0" xfId="33" applyFont="1" applyAlignment="1" applyProtection="1">
      <alignment vertical="center"/>
      <protection/>
    </xf>
    <xf numFmtId="0" fontId="15" fillId="35" borderId="0" xfId="33" applyFont="1" applyFill="1">
      <alignment/>
      <protection/>
    </xf>
    <xf numFmtId="0" fontId="72" fillId="0" borderId="0" xfId="33" applyFont="1">
      <alignment/>
      <protection/>
    </xf>
    <xf numFmtId="177" fontId="0" fillId="0" borderId="0" xfId="33" applyNumberFormat="1" applyFont="1">
      <alignment/>
      <protection/>
    </xf>
    <xf numFmtId="0" fontId="74" fillId="0" borderId="0" xfId="33" applyFont="1" applyFill="1">
      <alignment/>
      <protection/>
    </xf>
    <xf numFmtId="0" fontId="75" fillId="0" borderId="0" xfId="33" applyFont="1" applyFill="1">
      <alignment/>
      <protection/>
    </xf>
    <xf numFmtId="0" fontId="72" fillId="0" borderId="0" xfId="33" applyFont="1" applyBorder="1">
      <alignment/>
      <protection/>
    </xf>
    <xf numFmtId="0" fontId="76" fillId="0" borderId="0" xfId="33" applyFont="1" applyFill="1">
      <alignment/>
      <protection/>
    </xf>
    <xf numFmtId="0" fontId="4" fillId="0" borderId="0" xfId="33" applyFont="1" applyFill="1">
      <alignment/>
      <protection/>
    </xf>
    <xf numFmtId="0" fontId="0" fillId="34" borderId="10" xfId="33" applyFill="1" applyBorder="1" applyAlignment="1" applyProtection="1">
      <alignment horizontal="center"/>
      <protection locked="0"/>
    </xf>
    <xf numFmtId="0" fontId="0" fillId="0" borderId="10" xfId="33" applyBorder="1" applyAlignment="1" applyProtection="1">
      <alignment horizontal="center"/>
      <protection/>
    </xf>
    <xf numFmtId="176" fontId="0" fillId="34" borderId="10" xfId="33" applyNumberFormat="1" applyFill="1" applyBorder="1" applyAlignment="1" applyProtection="1">
      <alignment horizontal="center"/>
      <protection locked="0"/>
    </xf>
    <xf numFmtId="0" fontId="7" fillId="0" borderId="10" xfId="33" applyFont="1" applyBorder="1" applyAlignment="1">
      <alignment horizontal="left"/>
      <protection/>
    </xf>
    <xf numFmtId="0" fontId="0" fillId="0" borderId="10" xfId="33" applyBorder="1" applyAlignment="1">
      <alignment horizontal="center"/>
      <protection/>
    </xf>
    <xf numFmtId="0" fontId="0" fillId="36" borderId="10" xfId="33" applyFill="1" applyBorder="1" applyAlignment="1" applyProtection="1">
      <alignment horizontal="center"/>
      <protection locked="0"/>
    </xf>
    <xf numFmtId="0" fontId="0" fillId="0" borderId="0" xfId="33" applyFont="1">
      <alignment/>
      <protection/>
    </xf>
    <xf numFmtId="0" fontId="16" fillId="0" borderId="0" xfId="33" applyFont="1" applyFill="1">
      <alignment/>
      <protection/>
    </xf>
    <xf numFmtId="0" fontId="55" fillId="0" borderId="0" xfId="33" applyFont="1" applyBorder="1">
      <alignment/>
      <protection/>
    </xf>
    <xf numFmtId="0" fontId="9" fillId="0" borderId="10" xfId="33" applyFont="1" applyBorder="1" applyAlignment="1" applyProtection="1">
      <alignment horizontal="center" vertical="center"/>
      <protection/>
    </xf>
    <xf numFmtId="0" fontId="0" fillId="0" borderId="10" xfId="33" applyBorder="1" applyAlignment="1">
      <alignment horizontal="center" vertical="center"/>
      <protection/>
    </xf>
    <xf numFmtId="0" fontId="4" fillId="33" borderId="0" xfId="33" applyFont="1" applyFill="1" applyAlignment="1">
      <alignment horizontal="center" vertical="center"/>
      <protection/>
    </xf>
    <xf numFmtId="0" fontId="0" fillId="0" borderId="0" xfId="33" applyAlignment="1">
      <alignment horizontal="center" vertical="center"/>
      <protection/>
    </xf>
    <xf numFmtId="0" fontId="5" fillId="35" borderId="0" xfId="33" applyFont="1" applyFill="1" applyAlignment="1">
      <alignment horizontal="center" vertical="center"/>
      <protection/>
    </xf>
    <xf numFmtId="0" fontId="5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33" applyFont="1" applyBorder="1" applyAlignment="1">
      <alignment horizontal="center" vertical="center"/>
      <protection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 quotePrefix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33" applyFont="1" applyBorder="1" applyAlignment="1">
      <alignment horizontal="center" vertical="center" wrapText="1"/>
      <protection/>
    </xf>
    <xf numFmtId="0" fontId="17" fillId="0" borderId="0" xfId="33" applyFont="1" applyFill="1" applyBorder="1" applyAlignment="1" quotePrefix="1">
      <alignment horizontal="center" vertical="center"/>
      <protection/>
    </xf>
    <xf numFmtId="0" fontId="17" fillId="0" borderId="0" xfId="33" applyFont="1" applyFill="1" applyBorder="1" applyAlignment="1">
      <alignment horizontal="center" vertical="center"/>
      <protection/>
    </xf>
    <xf numFmtId="0" fontId="0" fillId="34" borderId="0" xfId="33" applyFont="1" applyFill="1" applyAlignment="1" applyProtection="1">
      <alignment horizontal="center" vertical="center"/>
      <protection locked="0"/>
    </xf>
    <xf numFmtId="0" fontId="78" fillId="0" borderId="0" xfId="33" applyFont="1" applyFill="1">
      <alignment/>
      <protection/>
    </xf>
    <xf numFmtId="177" fontId="73" fillId="0" borderId="0" xfId="33" applyNumberFormat="1" applyFont="1">
      <alignment/>
      <protection/>
    </xf>
    <xf numFmtId="0" fontId="0" fillId="0" borderId="0" xfId="0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9" fillId="0" borderId="15" xfId="34" applyFont="1" applyFill="1" applyBorder="1" applyAlignment="1">
      <alignment horizontal="center" wrapText="1"/>
      <protection/>
    </xf>
    <xf numFmtId="0" fontId="20" fillId="0" borderId="15" xfId="34" applyFont="1" applyFill="1" applyBorder="1" applyAlignment="1">
      <alignment horizontal="center"/>
      <protection/>
    </xf>
    <xf numFmtId="0" fontId="20" fillId="0" borderId="16" xfId="34" applyFont="1" applyFill="1" applyBorder="1" applyAlignment="1">
      <alignment horizontal="center" wrapText="1"/>
      <protection/>
    </xf>
    <xf numFmtId="0" fontId="20" fillId="0" borderId="15" xfId="34" applyFont="1" applyFill="1" applyBorder="1" applyAlignment="1">
      <alignment horizontal="center" wrapText="1"/>
      <protection/>
    </xf>
    <xf numFmtId="0" fontId="20" fillId="0" borderId="15" xfId="35" applyFont="1" applyBorder="1" applyAlignment="1">
      <alignment horizontal="center" vertical="center" wrapText="1"/>
      <protection/>
    </xf>
    <xf numFmtId="0" fontId="20" fillId="0" borderId="16" xfId="35" applyFont="1" applyBorder="1" applyAlignment="1">
      <alignment horizontal="center" vertical="center" wrapText="1"/>
      <protection/>
    </xf>
    <xf numFmtId="0" fontId="20" fillId="0" borderId="17" xfId="35" applyFont="1" applyBorder="1" applyAlignment="1">
      <alignment horizontal="center" vertical="center" wrapText="1"/>
      <protection/>
    </xf>
    <xf numFmtId="0" fontId="20" fillId="0" borderId="17" xfId="34" applyFont="1" applyFill="1" applyBorder="1" applyAlignment="1">
      <alignment horizontal="center" vertical="center"/>
      <protection/>
    </xf>
    <xf numFmtId="0" fontId="19" fillId="0" borderId="15" xfId="34" applyFont="1" applyFill="1" applyBorder="1" applyAlignment="1">
      <alignment horizontal="center" wrapText="1"/>
      <protection/>
    </xf>
    <xf numFmtId="0" fontId="18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Fill="1" applyBorder="1" applyAlignment="1" quotePrefix="1">
      <alignment horizontal="center" vertical="center"/>
    </xf>
    <xf numFmtId="0" fontId="17" fillId="0" borderId="18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7" fillId="0" borderId="14" xfId="0" applyFont="1" applyFill="1" applyBorder="1" applyAlignment="1" quotePrefix="1">
      <alignment horizontal="center" vertical="center"/>
    </xf>
    <xf numFmtId="0" fontId="18" fillId="0" borderId="18" xfId="0" applyFont="1" applyFill="1" applyBorder="1" applyAlignment="1" quotePrefix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7" fillId="0" borderId="16" xfId="0" applyFont="1" applyFill="1" applyBorder="1" applyAlignment="1" quotePrefix="1">
      <alignment horizontal="center" vertical="center"/>
    </xf>
    <xf numFmtId="0" fontId="79" fillId="0" borderId="0" xfId="0" applyFont="1" applyAlignment="1">
      <alignment horizontal="center" vertical="center"/>
    </xf>
    <xf numFmtId="0" fontId="17" fillId="0" borderId="17" xfId="0" applyFont="1" applyFill="1" applyBorder="1" applyAlignment="1" quotePrefix="1">
      <alignment horizontal="center" vertical="center"/>
    </xf>
    <xf numFmtId="0" fontId="19" fillId="0" borderId="15" xfId="35" applyFont="1" applyBorder="1" applyAlignment="1">
      <alignment horizontal="center" vertical="center" wrapText="1"/>
      <protection/>
    </xf>
    <xf numFmtId="0" fontId="17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20" fillId="37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80" fillId="0" borderId="0" xfId="33" applyFont="1" applyAlignment="1">
      <alignment horizontal="left"/>
      <protection/>
    </xf>
    <xf numFmtId="0" fontId="8" fillId="0" borderId="0" xfId="33" applyFont="1" applyAlignment="1">
      <alignment horizontal="left"/>
      <protection/>
    </xf>
    <xf numFmtId="0" fontId="8" fillId="0" borderId="10" xfId="33" applyFont="1" applyBorder="1" applyAlignment="1">
      <alignment horizontal="center"/>
      <protection/>
    </xf>
    <xf numFmtId="0" fontId="8" fillId="0" borderId="10" xfId="33" applyFont="1" applyBorder="1" applyAlignment="1">
      <alignment horizontal="center" vertical="center"/>
      <protection/>
    </xf>
    <xf numFmtId="49" fontId="8" fillId="0" borderId="0" xfId="33" applyNumberFormat="1" applyFont="1" applyAlignment="1">
      <alignment horizontal="center"/>
      <protection/>
    </xf>
    <xf numFmtId="49" fontId="8" fillId="0" borderId="0" xfId="33" applyNumberFormat="1" applyFont="1" applyAlignment="1">
      <alignment horizontal="left"/>
      <protection/>
    </xf>
    <xf numFmtId="49" fontId="8" fillId="0" borderId="0" xfId="33" applyNumberFormat="1" applyFont="1" applyAlignment="1" quotePrefix="1">
      <alignment horizontal="center"/>
      <protection/>
    </xf>
    <xf numFmtId="0" fontId="0" fillId="34" borderId="0" xfId="33" applyFont="1" applyFill="1" applyProtection="1">
      <alignment/>
      <protection locked="0"/>
    </xf>
    <xf numFmtId="0" fontId="81" fillId="0" borderId="0" xfId="35" applyFont="1" applyFill="1" applyBorder="1" applyAlignment="1">
      <alignment horizontal="center" vertical="center"/>
      <protection/>
    </xf>
    <xf numFmtId="176" fontId="55" fillId="0" borderId="0" xfId="33" applyNumberFormat="1" applyFont="1" applyBorder="1">
      <alignment/>
      <protection/>
    </xf>
    <xf numFmtId="0" fontId="82" fillId="0" borderId="0" xfId="33" applyFont="1" applyBorder="1">
      <alignment/>
      <protection/>
    </xf>
    <xf numFmtId="49" fontId="55" fillId="0" borderId="0" xfId="33" applyNumberFormat="1" applyFont="1" applyBorder="1">
      <alignment/>
      <protection/>
    </xf>
    <xf numFmtId="0" fontId="83" fillId="0" borderId="0" xfId="33" applyFont="1" applyBorder="1">
      <alignment/>
      <protection/>
    </xf>
    <xf numFmtId="49" fontId="55" fillId="0" borderId="0" xfId="33" applyNumberFormat="1" applyFont="1" applyFill="1" applyBorder="1">
      <alignment/>
      <protection/>
    </xf>
    <xf numFmtId="0" fontId="55" fillId="0" borderId="0" xfId="33" applyFont="1" applyFill="1" applyBorder="1">
      <alignment/>
      <protection/>
    </xf>
    <xf numFmtId="0" fontId="82" fillId="0" borderId="0" xfId="33" applyFont="1" applyFill="1" applyBorder="1">
      <alignment/>
      <protection/>
    </xf>
    <xf numFmtId="0" fontId="84" fillId="0" borderId="0" xfId="0" applyFont="1" applyFill="1" applyBorder="1" applyAlignment="1">
      <alignment vertical="center"/>
    </xf>
    <xf numFmtId="0" fontId="55" fillId="0" borderId="0" xfId="0" applyFont="1" applyBorder="1" applyAlignment="1">
      <alignment/>
    </xf>
    <xf numFmtId="0" fontId="81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81" fillId="0" borderId="0" xfId="34" applyFont="1" applyFill="1" applyBorder="1" applyAlignment="1">
      <alignment horizontal="center" wrapText="1"/>
      <protection/>
    </xf>
    <xf numFmtId="0" fontId="85" fillId="0" borderId="0" xfId="34" applyFont="1" applyFill="1" applyBorder="1" applyAlignment="1">
      <alignment horizontal="center"/>
      <protection/>
    </xf>
    <xf numFmtId="0" fontId="85" fillId="0" borderId="0" xfId="34" applyFont="1" applyFill="1" applyBorder="1" applyAlignment="1">
      <alignment horizontal="center" wrapText="1"/>
      <protection/>
    </xf>
    <xf numFmtId="0" fontId="85" fillId="0" borderId="0" xfId="35" applyFont="1" applyBorder="1" applyAlignment="1">
      <alignment horizontal="center" vertical="center" wrapText="1"/>
      <protection/>
    </xf>
    <xf numFmtId="0" fontId="85" fillId="0" borderId="0" xfId="34" applyFont="1" applyFill="1" applyBorder="1" applyAlignment="1">
      <alignment horizontal="center" vertical="center"/>
      <protection/>
    </xf>
    <xf numFmtId="0" fontId="81" fillId="0" borderId="0" xfId="0" applyFont="1" applyFill="1" applyBorder="1" applyAlignment="1" quotePrefix="1">
      <alignment horizontal="center" vertical="center"/>
    </xf>
    <xf numFmtId="0" fontId="86" fillId="0" borderId="0" xfId="0" applyFont="1" applyFill="1" applyBorder="1" applyAlignment="1" quotePrefix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Fill="1" applyBorder="1" applyAlignment="1" quotePrefix="1">
      <alignment horizontal="center" vertical="center"/>
    </xf>
    <xf numFmtId="0" fontId="81" fillId="0" borderId="0" xfId="35" applyFont="1" applyBorder="1" applyAlignment="1">
      <alignment horizontal="center" vertical="center" wrapText="1"/>
      <protection/>
    </xf>
    <xf numFmtId="0" fontId="86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0" fontId="85" fillId="37" borderId="0" xfId="0" applyFont="1" applyFill="1" applyBorder="1" applyAlignment="1">
      <alignment horizontal="center" vertical="center"/>
    </xf>
    <xf numFmtId="0" fontId="28" fillId="0" borderId="10" xfId="33" applyFont="1" applyBorder="1" applyAlignment="1">
      <alignment horizontal="center"/>
      <protection/>
    </xf>
    <xf numFmtId="0" fontId="29" fillId="0" borderId="10" xfId="33" applyFont="1" applyBorder="1" applyAlignment="1">
      <alignment horizontal="center"/>
      <protection/>
    </xf>
    <xf numFmtId="0" fontId="0" fillId="0" borderId="10" xfId="33" applyFont="1" applyBorder="1" applyAlignment="1">
      <alignment horizontal="center"/>
      <protection/>
    </xf>
    <xf numFmtId="0" fontId="30" fillId="0" borderId="10" xfId="33" applyFont="1" applyBorder="1" applyAlignment="1">
      <alignment horizontal="center"/>
      <protection/>
    </xf>
    <xf numFmtId="0" fontId="21" fillId="0" borderId="0" xfId="33" applyFont="1" applyAlignment="1">
      <alignment horizontal="center"/>
      <protection/>
    </xf>
    <xf numFmtId="0" fontId="6" fillId="38" borderId="0" xfId="33" applyFont="1" applyFill="1" applyAlignment="1">
      <alignment horizontal="center"/>
      <protection/>
    </xf>
    <xf numFmtId="0" fontId="0" fillId="0" borderId="0" xfId="33" applyAlignment="1">
      <alignment horizontal="center"/>
      <protection/>
    </xf>
    <xf numFmtId="0" fontId="0" fillId="0" borderId="0" xfId="0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一般_Sheet1_1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30"/>
  <sheetViews>
    <sheetView tabSelected="1" zoomScale="92" zoomScaleNormal="92" zoomScalePageLayoutView="85" workbookViewId="0" topLeftCell="A10">
      <selection activeCell="E18" sqref="E18"/>
    </sheetView>
  </sheetViews>
  <sheetFormatPr defaultColWidth="8.875" defaultRowHeight="15.75"/>
  <cols>
    <col min="1" max="1" width="8.875" style="1" customWidth="1"/>
    <col min="2" max="2" width="11.375" style="1" customWidth="1"/>
    <col min="3" max="3" width="8.875" style="1" customWidth="1"/>
    <col min="4" max="4" width="11.50390625" style="40" customWidth="1"/>
    <col min="5" max="7" width="8.875" style="1" customWidth="1"/>
    <col min="8" max="8" width="17.75390625" style="2" customWidth="1"/>
    <col min="9" max="9" width="9.25390625" style="1" customWidth="1"/>
    <col min="10" max="11" width="8.875" style="1" customWidth="1"/>
    <col min="12" max="12" width="8.00390625" style="1" customWidth="1"/>
    <col min="13" max="13" width="10.375" style="1" customWidth="1"/>
    <col min="14" max="14" width="8.875" style="1" customWidth="1"/>
    <col min="15" max="15" width="9.50390625" style="1" customWidth="1"/>
    <col min="16" max="16" width="10.25390625" style="1" customWidth="1"/>
    <col min="17" max="17" width="15.25390625" style="2" customWidth="1"/>
    <col min="18" max="18" width="12.625" style="12" customWidth="1"/>
    <col min="19" max="21" width="8.875" style="12" customWidth="1"/>
    <col min="22" max="22" width="10.50390625" style="12" customWidth="1"/>
    <col min="23" max="23" width="6.50390625" style="12" customWidth="1"/>
    <col min="24" max="28" width="8.875" style="12" customWidth="1"/>
    <col min="29" max="29" width="8.875" style="25" customWidth="1"/>
    <col min="30" max="35" width="8.875" style="21" customWidth="1"/>
    <col min="36" max="16384" width="8.875" style="1" customWidth="1"/>
  </cols>
  <sheetData>
    <row r="1" spans="1:36" ht="28.5" customHeight="1">
      <c r="A1" s="148" t="s">
        <v>583</v>
      </c>
      <c r="B1" s="148"/>
      <c r="C1" s="148"/>
      <c r="D1" s="148"/>
      <c r="E1" s="148"/>
      <c r="F1" s="148"/>
      <c r="G1" s="148"/>
      <c r="H1" s="148"/>
      <c r="I1" s="148"/>
      <c r="J1" s="148"/>
      <c r="R1" s="36"/>
      <c r="S1" s="124" t="s">
        <v>526</v>
      </c>
      <c r="T1" s="116" t="s">
        <v>836</v>
      </c>
      <c r="U1" s="36"/>
      <c r="V1" s="36" t="s">
        <v>0</v>
      </c>
      <c r="W1" s="36"/>
      <c r="X1" s="36"/>
      <c r="Y1" s="36"/>
      <c r="Z1" s="36"/>
      <c r="AA1" s="36"/>
      <c r="AB1" s="36"/>
      <c r="AC1" s="36"/>
      <c r="AD1" s="10"/>
      <c r="AE1" s="10"/>
      <c r="AF1" s="10"/>
      <c r="AG1" s="10"/>
      <c r="AH1" s="10"/>
      <c r="AI1" s="10"/>
      <c r="AJ1" s="10"/>
    </row>
    <row r="2" spans="1:36" ht="16.5">
      <c r="A2" s="35" t="s">
        <v>542</v>
      </c>
      <c r="B2" s="3" t="s">
        <v>1</v>
      </c>
      <c r="C2" s="3" t="s">
        <v>2</v>
      </c>
      <c r="D2" s="39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3" t="s">
        <v>8</v>
      </c>
      <c r="J2" s="3"/>
      <c r="R2" s="125">
        <v>101</v>
      </c>
      <c r="S2" s="125">
        <v>10101</v>
      </c>
      <c r="T2" s="126" t="s">
        <v>596</v>
      </c>
      <c r="U2" s="36"/>
      <c r="V2" s="117">
        <v>1</v>
      </c>
      <c r="W2" s="36" t="s">
        <v>9</v>
      </c>
      <c r="X2" s="36"/>
      <c r="Y2" s="36"/>
      <c r="Z2" s="36"/>
      <c r="AA2" s="36"/>
      <c r="AB2" s="36"/>
      <c r="AC2" s="36"/>
      <c r="AD2" s="10"/>
      <c r="AE2" s="10"/>
      <c r="AF2" s="10"/>
      <c r="AG2" s="10"/>
      <c r="AH2" s="10"/>
      <c r="AI2" s="10"/>
      <c r="AJ2" s="10"/>
    </row>
    <row r="3" spans="1:36" ht="16.5">
      <c r="A3" s="1" t="s">
        <v>10</v>
      </c>
      <c r="B3" s="5" t="s">
        <v>831</v>
      </c>
      <c r="R3" s="125"/>
      <c r="S3" s="125">
        <v>10102</v>
      </c>
      <c r="T3" s="126" t="s">
        <v>597</v>
      </c>
      <c r="U3" s="36"/>
      <c r="V3" s="117">
        <v>2</v>
      </c>
      <c r="W3" s="36" t="s">
        <v>11</v>
      </c>
      <c r="X3" s="36"/>
      <c r="Y3" s="36"/>
      <c r="Z3" s="36"/>
      <c r="AA3" s="36"/>
      <c r="AB3" s="36"/>
      <c r="AC3" s="36"/>
      <c r="AD3" s="10"/>
      <c r="AE3" s="10"/>
      <c r="AF3" s="10"/>
      <c r="AG3" s="10"/>
      <c r="AH3" s="10"/>
      <c r="AI3" s="10"/>
      <c r="AJ3" s="10"/>
    </row>
    <row r="4" spans="1:36" ht="16.5">
      <c r="A4" s="1" t="s">
        <v>12</v>
      </c>
      <c r="B4" s="6" t="str">
        <f>IF(ISNA(VLOOKUP(B3,V12:X36,3,0)),"",VLOOKUP(B3,V12:X36,3,0))</f>
        <v>林玉婷</v>
      </c>
      <c r="C4" s="1" t="s">
        <v>13</v>
      </c>
      <c r="D4" s="60" t="s">
        <v>545</v>
      </c>
      <c r="E4" s="1" t="s">
        <v>14</v>
      </c>
      <c r="G4" s="115" t="s">
        <v>832</v>
      </c>
      <c r="H4" s="108" t="s">
        <v>827</v>
      </c>
      <c r="R4" s="125"/>
      <c r="S4" s="125">
        <v>10103</v>
      </c>
      <c r="T4" s="126" t="s">
        <v>598</v>
      </c>
      <c r="U4" s="36"/>
      <c r="V4" s="117">
        <v>3</v>
      </c>
      <c r="W4" s="36" t="s">
        <v>15</v>
      </c>
      <c r="X4" s="36"/>
      <c r="Y4" s="36"/>
      <c r="Z4" s="36"/>
      <c r="AA4" s="36"/>
      <c r="AB4" s="36"/>
      <c r="AC4" s="36"/>
      <c r="AD4" s="10"/>
      <c r="AE4" s="10"/>
      <c r="AF4" s="10"/>
      <c r="AG4" s="10"/>
      <c r="AH4" s="10"/>
      <c r="AI4" s="10"/>
      <c r="AJ4" s="10"/>
    </row>
    <row r="5" spans="1:36" ht="16.5">
      <c r="A5" s="7" t="s">
        <v>16</v>
      </c>
      <c r="B5" s="7" t="s">
        <v>835</v>
      </c>
      <c r="C5" s="7"/>
      <c r="D5" s="41"/>
      <c r="E5" s="7"/>
      <c r="F5" s="7"/>
      <c r="G5" s="7"/>
      <c r="H5" s="8"/>
      <c r="I5" s="7"/>
      <c r="J5" s="7"/>
      <c r="R5" s="125"/>
      <c r="S5" s="125">
        <v>10104</v>
      </c>
      <c r="T5" s="126" t="s">
        <v>599</v>
      </c>
      <c r="U5" s="36"/>
      <c r="V5" s="117">
        <v>4</v>
      </c>
      <c r="W5" s="36" t="s">
        <v>17</v>
      </c>
      <c r="X5" s="36"/>
      <c r="Y5" s="36"/>
      <c r="Z5" s="36"/>
      <c r="AA5" s="36"/>
      <c r="AB5" s="36"/>
      <c r="AC5" s="36"/>
      <c r="AD5" s="10"/>
      <c r="AE5" s="10"/>
      <c r="AF5" s="10"/>
      <c r="AG5" s="10"/>
      <c r="AH5" s="10"/>
      <c r="AI5" s="10"/>
      <c r="AJ5" s="10"/>
    </row>
    <row r="6" spans="1:36" ht="16.5">
      <c r="A6" s="7"/>
      <c r="B6" s="7" t="s">
        <v>834</v>
      </c>
      <c r="C6" s="7"/>
      <c r="D6" s="41"/>
      <c r="E6" s="7"/>
      <c r="F6" s="7"/>
      <c r="G6" s="7"/>
      <c r="H6" s="8"/>
      <c r="I6" s="7"/>
      <c r="J6" s="7"/>
      <c r="R6" s="125"/>
      <c r="S6" s="125">
        <v>10105</v>
      </c>
      <c r="T6" s="126" t="s">
        <v>600</v>
      </c>
      <c r="U6" s="36"/>
      <c r="V6" s="117">
        <v>5</v>
      </c>
      <c r="W6" s="36" t="s">
        <v>18</v>
      </c>
      <c r="X6" s="36"/>
      <c r="Y6" s="36"/>
      <c r="Z6" s="36"/>
      <c r="AA6" s="36"/>
      <c r="AB6" s="36"/>
      <c r="AC6" s="36"/>
      <c r="AD6" s="10"/>
      <c r="AE6" s="10"/>
      <c r="AF6" s="10"/>
      <c r="AG6" s="10"/>
      <c r="AH6" s="10"/>
      <c r="AI6" s="10"/>
      <c r="AJ6" s="10"/>
    </row>
    <row r="7" spans="1:36" ht="16.5">
      <c r="A7" s="7"/>
      <c r="B7" s="7" t="s">
        <v>19</v>
      </c>
      <c r="C7" s="7"/>
      <c r="D7" s="41"/>
      <c r="E7" s="7"/>
      <c r="F7" s="7"/>
      <c r="G7" s="7"/>
      <c r="H7" s="8"/>
      <c r="I7" s="7"/>
      <c r="J7" s="7"/>
      <c r="R7" s="125"/>
      <c r="S7" s="125">
        <v>10106</v>
      </c>
      <c r="T7" s="126" t="s">
        <v>601</v>
      </c>
      <c r="U7" s="36"/>
      <c r="V7" s="117">
        <v>6</v>
      </c>
      <c r="W7" s="36" t="s">
        <v>20</v>
      </c>
      <c r="X7" s="36"/>
      <c r="Y7" s="36"/>
      <c r="Z7" s="36"/>
      <c r="AA7" s="36"/>
      <c r="AB7" s="36"/>
      <c r="AC7" s="36"/>
      <c r="AD7" s="10"/>
      <c r="AE7" s="10"/>
      <c r="AF7" s="10"/>
      <c r="AG7" s="10"/>
      <c r="AH7" s="10"/>
      <c r="AI7" s="10"/>
      <c r="AJ7" s="10"/>
    </row>
    <row r="8" spans="1:36" ht="16.5">
      <c r="A8" s="7"/>
      <c r="B8" s="7" t="s">
        <v>833</v>
      </c>
      <c r="C8" s="7"/>
      <c r="D8" s="41"/>
      <c r="E8" s="7"/>
      <c r="F8" s="7"/>
      <c r="G8" s="7"/>
      <c r="H8" s="8"/>
      <c r="I8" s="7"/>
      <c r="J8" s="7"/>
      <c r="R8" s="125"/>
      <c r="S8" s="125">
        <v>10107</v>
      </c>
      <c r="T8" s="126" t="s">
        <v>602</v>
      </c>
      <c r="U8" s="36"/>
      <c r="V8" s="117">
        <v>7</v>
      </c>
      <c r="W8" s="36" t="s">
        <v>21</v>
      </c>
      <c r="X8" s="36"/>
      <c r="Y8" s="36"/>
      <c r="Z8" s="36"/>
      <c r="AA8" s="36"/>
      <c r="AB8" s="36"/>
      <c r="AC8" s="36"/>
      <c r="AD8" s="10"/>
      <c r="AE8" s="10"/>
      <c r="AF8" s="10"/>
      <c r="AG8" s="10"/>
      <c r="AH8" s="10"/>
      <c r="AI8" s="10"/>
      <c r="AJ8" s="10"/>
    </row>
    <row r="9" spans="1:36" ht="24.75">
      <c r="A9" s="7"/>
      <c r="B9" s="20" t="s">
        <v>22</v>
      </c>
      <c r="C9" s="7"/>
      <c r="D9" s="41"/>
      <c r="E9" s="7"/>
      <c r="F9" s="7"/>
      <c r="G9" s="7"/>
      <c r="H9" s="7"/>
      <c r="I9" s="7"/>
      <c r="J9" s="149" t="s">
        <v>540</v>
      </c>
      <c r="K9" s="150"/>
      <c r="L9" s="34" t="s">
        <v>539</v>
      </c>
      <c r="R9" s="125"/>
      <c r="S9" s="125">
        <v>10108</v>
      </c>
      <c r="T9" s="126" t="s">
        <v>603</v>
      </c>
      <c r="U9" s="36"/>
      <c r="V9" s="117">
        <v>8</v>
      </c>
      <c r="W9" s="36" t="s">
        <v>23</v>
      </c>
      <c r="X9" s="36"/>
      <c r="Y9" s="36"/>
      <c r="Z9" s="36"/>
      <c r="AA9" s="36"/>
      <c r="AB9" s="36"/>
      <c r="AC9" s="36"/>
      <c r="AD9" s="10"/>
      <c r="AE9" s="10"/>
      <c r="AF9" s="10"/>
      <c r="AG9" s="10"/>
      <c r="AH9" s="10"/>
      <c r="AI9" s="10"/>
      <c r="AJ9" s="10"/>
    </row>
    <row r="10" spans="1:36" ht="16.5">
      <c r="A10" s="144" t="s">
        <v>106</v>
      </c>
      <c r="B10" s="144" t="s">
        <v>24</v>
      </c>
      <c r="C10" s="144" t="s">
        <v>25</v>
      </c>
      <c r="D10" s="111" t="s">
        <v>828</v>
      </c>
      <c r="E10" s="110" t="s">
        <v>26</v>
      </c>
      <c r="F10" s="110" t="s">
        <v>27</v>
      </c>
      <c r="G10" s="110" t="s">
        <v>28</v>
      </c>
      <c r="H10" s="110" t="s">
        <v>29</v>
      </c>
      <c r="I10" s="147" t="s">
        <v>30</v>
      </c>
      <c r="J10" s="9" t="s">
        <v>107</v>
      </c>
      <c r="K10" s="9" t="s">
        <v>31</v>
      </c>
      <c r="L10" s="9" t="s">
        <v>543</v>
      </c>
      <c r="M10" s="9" t="s">
        <v>828</v>
      </c>
      <c r="N10" s="9" t="s">
        <v>26</v>
      </c>
      <c r="O10" s="9" t="s">
        <v>27</v>
      </c>
      <c r="P10" s="9" t="s">
        <v>33</v>
      </c>
      <c r="Q10" s="109" t="s">
        <v>34</v>
      </c>
      <c r="R10" s="125"/>
      <c r="S10" s="125">
        <v>10109</v>
      </c>
      <c r="T10" s="126" t="s">
        <v>604</v>
      </c>
      <c r="U10" s="36"/>
      <c r="V10" s="117">
        <v>9</v>
      </c>
      <c r="W10" s="36" t="s">
        <v>33</v>
      </c>
      <c r="X10" s="36"/>
      <c r="Y10" s="36"/>
      <c r="Z10" s="36"/>
      <c r="AA10" s="36"/>
      <c r="AB10" s="36"/>
      <c r="AC10" s="36"/>
      <c r="AD10" s="10"/>
      <c r="AE10" s="10"/>
      <c r="AF10" s="10"/>
      <c r="AG10" s="10"/>
      <c r="AH10" s="10"/>
      <c r="AI10" s="10"/>
      <c r="AJ10" s="10"/>
    </row>
    <row r="11" spans="1:36" ht="16.5">
      <c r="A11" s="28">
        <v>10206</v>
      </c>
      <c r="B11" s="29">
        <f>IF(ISNA(VLOOKUP(B3,$V$12:$X$36,2,0)),"",VLOOKUP(B3,$V$12:$X$36,2,0))</f>
        <v>102</v>
      </c>
      <c r="C11" s="29">
        <f>IF(ISNA(VLOOKUP(B3,V12:Z37,4,0)),"",VLOOKUP(B3,V12:Z37,4,0))</f>
        <v>10201</v>
      </c>
      <c r="D11" s="37" t="str">
        <f aca="true" t="shared" si="0" ref="D11:D26">IF(ISNA(VLOOKUP(A11,$S$2:$T$729,2,0)),"",VLOOKUP(A11,$S$2:$T$729,2,0))</f>
        <v>李瑋宸</v>
      </c>
      <c r="E11" s="30">
        <v>4</v>
      </c>
      <c r="F11" s="30">
        <v>6</v>
      </c>
      <c r="G11" s="30">
        <v>9</v>
      </c>
      <c r="H11" s="110" t="str">
        <f>IF(E11="","",IF(VLOOKUP(E11,$V$2:$W$10,1)=E11,VLOOKUP(E11,$V$2:$W$10,2)))&amp;","&amp;IF(F11="","",IF(VLOOKUP(F11,$V$2:$W$10,1)=F11,VLOOKUP(F11,$V$2:$W$10,2)))&amp;","&amp;IF(G11="","",IF(VLOOKUP(G11,$V$2:$W$10,1)=G11,VLOOKUP(G11,$V$2:$W$10,2)))</f>
        <v>100M,400M,4X100M接力</v>
      </c>
      <c r="I11" s="146">
        <f>IF(ISNA(VLOOKUP(C11,$Y$12:$AB$36,3,0)),"",VLOOKUP(C11,$Y$12:$AB$36,3,0))</f>
        <v>1</v>
      </c>
      <c r="J11" s="9">
        <v>10101</v>
      </c>
      <c r="K11" s="9">
        <v>101</v>
      </c>
      <c r="L11" s="9">
        <v>10101</v>
      </c>
      <c r="M11" s="9" t="s">
        <v>35</v>
      </c>
      <c r="N11" s="112"/>
      <c r="O11" s="112" t="s">
        <v>44</v>
      </c>
      <c r="P11" s="112" t="s">
        <v>36</v>
      </c>
      <c r="Q11" s="113" t="s">
        <v>108</v>
      </c>
      <c r="R11" s="125"/>
      <c r="S11" s="125">
        <v>10110</v>
      </c>
      <c r="T11" s="126" t="s">
        <v>605</v>
      </c>
      <c r="U11" s="36"/>
      <c r="V11" s="36"/>
      <c r="W11" s="36"/>
      <c r="X11" s="36"/>
      <c r="Y11" s="36" t="s">
        <v>37</v>
      </c>
      <c r="Z11" s="36" t="s">
        <v>38</v>
      </c>
      <c r="AA11" s="36" t="s">
        <v>39</v>
      </c>
      <c r="AB11" s="118" t="s">
        <v>40</v>
      </c>
      <c r="AC11" s="36"/>
      <c r="AD11" s="10"/>
      <c r="AE11" s="10"/>
      <c r="AF11" s="10"/>
      <c r="AG11" s="10"/>
      <c r="AH11" s="10"/>
      <c r="AI11" s="10"/>
      <c r="AJ11" s="10"/>
    </row>
    <row r="12" spans="1:36" ht="16.5">
      <c r="A12" s="28">
        <v>10203</v>
      </c>
      <c r="B12" s="29" t="str">
        <f>IF(OR(B11="以下勿填",D12=""),"",TEXT(VALUE(B11)+0,0))</f>
        <v>102</v>
      </c>
      <c r="C12" s="29" t="str">
        <f aca="true" t="shared" si="1" ref="C12:C26">IF(OR(C11="以下勿填",D12=""),"",TEXT(VALUE(C11)+1,0))</f>
        <v>10202</v>
      </c>
      <c r="D12" s="37" t="str">
        <f t="shared" si="0"/>
        <v>王柏元</v>
      </c>
      <c r="E12" s="30">
        <v>2</v>
      </c>
      <c r="F12" s="30">
        <v>4</v>
      </c>
      <c r="G12" s="30">
        <v>9</v>
      </c>
      <c r="H12" s="110" t="str">
        <f aca="true" t="shared" si="2" ref="H12:H28">IF(E12="","",IF(VLOOKUP(E12,$V$2:$W$10,1)=E12,VLOOKUP(E12,$V$2:$W$10,2)))&amp;","&amp;IF(F12="","",IF(VLOOKUP(F12,$V$2:$W$10,1)=F12,VLOOKUP(F12,$V$2:$W$10,2)))&amp;","&amp;IF(G12="","",IF(VLOOKUP(G12,$V$2:$W$10,1)=G12,VLOOKUP(G12,$V$2:$W$10,2)))</f>
        <v>跳遠,100M,4X100M接力</v>
      </c>
      <c r="I12" s="146" t="str">
        <f>IF(OR(C11="以下勿填",D12=""),"",TEXT(VALUE(I11),0))</f>
        <v>1</v>
      </c>
      <c r="J12" s="9">
        <v>10102</v>
      </c>
      <c r="K12" s="9">
        <v>101</v>
      </c>
      <c r="L12" s="9">
        <v>10102</v>
      </c>
      <c r="M12" s="9" t="s">
        <v>41</v>
      </c>
      <c r="N12" s="114" t="s">
        <v>109</v>
      </c>
      <c r="O12" s="112"/>
      <c r="P12" s="112"/>
      <c r="Q12" s="113" t="s">
        <v>110</v>
      </c>
      <c r="R12" s="125"/>
      <c r="S12" s="125">
        <v>10111</v>
      </c>
      <c r="T12" s="126" t="s">
        <v>606</v>
      </c>
      <c r="U12" s="36"/>
      <c r="V12" s="36" t="s">
        <v>42</v>
      </c>
      <c r="W12" s="36">
        <v>101</v>
      </c>
      <c r="X12" s="36" t="s">
        <v>587</v>
      </c>
      <c r="Y12" s="36">
        <v>10101</v>
      </c>
      <c r="Z12" s="36">
        <v>10151</v>
      </c>
      <c r="AA12" s="118">
        <v>1</v>
      </c>
      <c r="AB12" s="118">
        <v>2</v>
      </c>
      <c r="AC12" s="36"/>
      <c r="AD12" s="10"/>
      <c r="AE12" s="10"/>
      <c r="AF12" s="10"/>
      <c r="AG12" s="10"/>
      <c r="AH12" s="10"/>
      <c r="AI12" s="10"/>
      <c r="AJ12" s="10"/>
    </row>
    <row r="13" spans="1:36" ht="16.5">
      <c r="A13" s="28">
        <v>10219</v>
      </c>
      <c r="B13" s="29" t="str">
        <f aca="true" t="shared" si="3" ref="B13:B26">IF(OR(B12="以下勿填",D13=""),"",TEXT(VALUE(B12)+0,0))</f>
        <v>102</v>
      </c>
      <c r="C13" s="29" t="str">
        <f t="shared" si="1"/>
        <v>10203</v>
      </c>
      <c r="D13" s="37" t="str">
        <f t="shared" si="0"/>
        <v>楊志賢</v>
      </c>
      <c r="E13" s="30">
        <v>3</v>
      </c>
      <c r="F13" s="30">
        <v>2</v>
      </c>
      <c r="G13" s="30"/>
      <c r="H13" s="110" t="str">
        <f t="shared" si="2"/>
        <v>鉛球,跳遠,</v>
      </c>
      <c r="I13" s="146" t="str">
        <f aca="true" t="shared" si="4" ref="I13:I26">IF(OR(C12="以下勿填",D13=""),"",TEXT(VALUE(I12),0))</f>
        <v>1</v>
      </c>
      <c r="J13" s="9">
        <v>10103</v>
      </c>
      <c r="K13" s="9">
        <v>101</v>
      </c>
      <c r="L13" s="9">
        <v>10103</v>
      </c>
      <c r="M13" s="9" t="s">
        <v>43</v>
      </c>
      <c r="N13" s="112" t="s">
        <v>44</v>
      </c>
      <c r="O13" s="112" t="s">
        <v>45</v>
      </c>
      <c r="P13" s="112" t="s">
        <v>36</v>
      </c>
      <c r="Q13" s="113" t="s">
        <v>47</v>
      </c>
      <c r="R13" s="125"/>
      <c r="S13" s="125">
        <v>10112</v>
      </c>
      <c r="T13" s="126" t="s">
        <v>607</v>
      </c>
      <c r="U13" s="36"/>
      <c r="V13" s="119" t="s">
        <v>48</v>
      </c>
      <c r="W13" s="36">
        <v>102</v>
      </c>
      <c r="X13" s="36" t="s">
        <v>588</v>
      </c>
      <c r="Y13" s="36">
        <v>10201</v>
      </c>
      <c r="Z13" s="36">
        <v>10251</v>
      </c>
      <c r="AA13" s="118">
        <v>1</v>
      </c>
      <c r="AB13" s="118">
        <v>2</v>
      </c>
      <c r="AC13" s="36"/>
      <c r="AD13" s="10"/>
      <c r="AE13" s="10"/>
      <c r="AF13" s="10"/>
      <c r="AG13" s="10"/>
      <c r="AH13" s="10"/>
      <c r="AI13" s="10"/>
      <c r="AJ13" s="10"/>
    </row>
    <row r="14" spans="1:36" ht="16.5">
      <c r="A14" s="28">
        <v>10217</v>
      </c>
      <c r="B14" s="29" t="str">
        <f t="shared" si="3"/>
        <v>102</v>
      </c>
      <c r="C14" s="29" t="str">
        <f t="shared" si="1"/>
        <v>10204</v>
      </c>
      <c r="D14" s="37" t="str">
        <f t="shared" si="0"/>
        <v>黃竑翔</v>
      </c>
      <c r="E14" s="30">
        <v>3</v>
      </c>
      <c r="F14" s="30"/>
      <c r="G14" s="30"/>
      <c r="H14" s="110" t="str">
        <f t="shared" si="2"/>
        <v>鉛球,,</v>
      </c>
      <c r="I14" s="146" t="str">
        <f t="shared" si="4"/>
        <v>1</v>
      </c>
      <c r="J14" s="9">
        <v>10104</v>
      </c>
      <c r="K14" s="9">
        <v>101</v>
      </c>
      <c r="L14" s="9">
        <v>10104</v>
      </c>
      <c r="M14" s="9" t="s">
        <v>49</v>
      </c>
      <c r="N14" s="112" t="s">
        <v>45</v>
      </c>
      <c r="O14" s="112" t="s">
        <v>50</v>
      </c>
      <c r="P14" s="112" t="s">
        <v>36</v>
      </c>
      <c r="Q14" s="113" t="s">
        <v>52</v>
      </c>
      <c r="R14" s="125"/>
      <c r="S14" s="125">
        <v>10113</v>
      </c>
      <c r="T14" s="126" t="s">
        <v>608</v>
      </c>
      <c r="U14" s="36"/>
      <c r="V14" s="119" t="s">
        <v>53</v>
      </c>
      <c r="W14" s="36">
        <v>103</v>
      </c>
      <c r="X14" s="36" t="s">
        <v>589</v>
      </c>
      <c r="Y14" s="36">
        <v>10301</v>
      </c>
      <c r="Z14" s="36">
        <v>10351</v>
      </c>
      <c r="AA14" s="118">
        <v>1</v>
      </c>
      <c r="AB14" s="118">
        <v>2</v>
      </c>
      <c r="AC14" s="36"/>
      <c r="AD14" s="10"/>
      <c r="AE14" s="10"/>
      <c r="AF14" s="10"/>
      <c r="AG14" s="10"/>
      <c r="AH14" s="10"/>
      <c r="AI14" s="10"/>
      <c r="AJ14" s="10"/>
    </row>
    <row r="15" spans="1:36" ht="16.5">
      <c r="A15" s="28">
        <v>10215</v>
      </c>
      <c r="B15" s="29" t="str">
        <f t="shared" si="3"/>
        <v>102</v>
      </c>
      <c r="C15" s="29" t="str">
        <f t="shared" si="1"/>
        <v>10205</v>
      </c>
      <c r="D15" s="37" t="str">
        <f t="shared" si="0"/>
        <v>陳律安</v>
      </c>
      <c r="E15" s="30">
        <v>8</v>
      </c>
      <c r="F15" s="30">
        <v>2</v>
      </c>
      <c r="G15" s="30">
        <v>9</v>
      </c>
      <c r="H15" s="110" t="str">
        <f t="shared" si="2"/>
        <v>1500M,跳遠,4X100M接力</v>
      </c>
      <c r="I15" s="146" t="str">
        <f t="shared" si="4"/>
        <v>1</v>
      </c>
      <c r="J15" s="9">
        <v>10105</v>
      </c>
      <c r="K15" s="9">
        <v>101</v>
      </c>
      <c r="L15" s="9">
        <v>10105</v>
      </c>
      <c r="M15" s="9" t="s">
        <v>54</v>
      </c>
      <c r="N15" s="112" t="s">
        <v>94</v>
      </c>
      <c r="O15" s="112" t="s">
        <v>55</v>
      </c>
      <c r="P15" s="112" t="s">
        <v>36</v>
      </c>
      <c r="Q15" s="113" t="s">
        <v>56</v>
      </c>
      <c r="R15" s="125"/>
      <c r="S15" s="125">
        <v>10114</v>
      </c>
      <c r="T15" s="126" t="s">
        <v>609</v>
      </c>
      <c r="U15" s="36"/>
      <c r="V15" s="119" t="s">
        <v>57</v>
      </c>
      <c r="W15" s="36">
        <v>104</v>
      </c>
      <c r="X15" s="36" t="s">
        <v>590</v>
      </c>
      <c r="Y15" s="36">
        <v>10401</v>
      </c>
      <c r="Z15" s="36">
        <v>10451</v>
      </c>
      <c r="AA15" s="118">
        <v>1</v>
      </c>
      <c r="AB15" s="118">
        <v>2</v>
      </c>
      <c r="AC15" s="36"/>
      <c r="AD15" s="10"/>
      <c r="AE15" s="10"/>
      <c r="AF15" s="10"/>
      <c r="AG15" s="10"/>
      <c r="AH15" s="10"/>
      <c r="AI15" s="10"/>
      <c r="AJ15" s="10"/>
    </row>
    <row r="16" spans="1:36" ht="16.5">
      <c r="A16" s="28">
        <v>10217</v>
      </c>
      <c r="B16" s="29" t="str">
        <f t="shared" si="3"/>
        <v>102</v>
      </c>
      <c r="C16" s="29" t="str">
        <f t="shared" si="1"/>
        <v>10206</v>
      </c>
      <c r="D16" s="37" t="str">
        <f t="shared" si="0"/>
        <v>黃竑翔</v>
      </c>
      <c r="E16" s="30">
        <v>5</v>
      </c>
      <c r="F16" s="30"/>
      <c r="G16" s="30">
        <v>9</v>
      </c>
      <c r="H16" s="110" t="str">
        <f t="shared" si="2"/>
        <v>200M,,4X100M接力</v>
      </c>
      <c r="I16" s="146" t="str">
        <f t="shared" si="4"/>
        <v>1</v>
      </c>
      <c r="J16" s="9">
        <v>10106</v>
      </c>
      <c r="K16" s="9">
        <v>101</v>
      </c>
      <c r="L16" s="9">
        <v>10106</v>
      </c>
      <c r="M16" s="9" t="s">
        <v>58</v>
      </c>
      <c r="N16" s="112" t="s">
        <v>44</v>
      </c>
      <c r="O16" s="112"/>
      <c r="P16" s="112"/>
      <c r="Q16" s="113" t="s">
        <v>59</v>
      </c>
      <c r="R16" s="125"/>
      <c r="S16" s="125">
        <v>10115</v>
      </c>
      <c r="T16" s="126" t="s">
        <v>610</v>
      </c>
      <c r="U16" s="36"/>
      <c r="V16" s="119" t="s">
        <v>60</v>
      </c>
      <c r="W16" s="36">
        <v>105</v>
      </c>
      <c r="X16" s="36" t="s">
        <v>591</v>
      </c>
      <c r="Y16" s="36">
        <v>10501</v>
      </c>
      <c r="Z16" s="36">
        <v>10551</v>
      </c>
      <c r="AA16" s="118">
        <v>1</v>
      </c>
      <c r="AB16" s="118">
        <v>2</v>
      </c>
      <c r="AC16" s="36"/>
      <c r="AD16" s="10"/>
      <c r="AE16" s="10"/>
      <c r="AF16" s="10"/>
      <c r="AG16" s="10"/>
      <c r="AH16" s="10"/>
      <c r="AI16" s="10"/>
      <c r="AJ16" s="10"/>
    </row>
    <row r="17" spans="1:36" ht="16.5">
      <c r="A17" s="28">
        <v>10216</v>
      </c>
      <c r="B17" s="29" t="str">
        <f t="shared" si="3"/>
        <v>102</v>
      </c>
      <c r="C17" s="29" t="str">
        <f t="shared" si="1"/>
        <v>10207</v>
      </c>
      <c r="D17" s="37" t="str">
        <f t="shared" si="0"/>
        <v>陳昱樺</v>
      </c>
      <c r="E17" s="30">
        <v>5</v>
      </c>
      <c r="F17" s="30"/>
      <c r="G17" s="30"/>
      <c r="H17" s="110" t="str">
        <f t="shared" si="2"/>
        <v>200M,,</v>
      </c>
      <c r="I17" s="146" t="str">
        <f t="shared" si="4"/>
        <v>1</v>
      </c>
      <c r="R17" s="125"/>
      <c r="S17" s="125">
        <v>10116</v>
      </c>
      <c r="T17" s="126" t="s">
        <v>611</v>
      </c>
      <c r="U17" s="36"/>
      <c r="V17" s="119" t="s">
        <v>61</v>
      </c>
      <c r="W17" s="36">
        <v>106</v>
      </c>
      <c r="X17" s="36" t="s">
        <v>592</v>
      </c>
      <c r="Y17" s="36">
        <v>10601</v>
      </c>
      <c r="Z17" s="36">
        <v>10651</v>
      </c>
      <c r="AA17" s="118">
        <v>1</v>
      </c>
      <c r="AB17" s="118">
        <v>2</v>
      </c>
      <c r="AC17" s="36"/>
      <c r="AD17" s="10"/>
      <c r="AE17" s="10"/>
      <c r="AF17" s="10"/>
      <c r="AG17" s="10"/>
      <c r="AH17" s="10"/>
      <c r="AI17" s="10"/>
      <c r="AJ17" s="10"/>
    </row>
    <row r="18" spans="1:36" ht="19.5">
      <c r="A18" s="28"/>
      <c r="B18" s="29">
        <f t="shared" si="3"/>
      </c>
      <c r="C18" s="29">
        <f t="shared" si="1"/>
      </c>
      <c r="D18" s="37">
        <f t="shared" si="0"/>
      </c>
      <c r="E18" s="30">
        <v>8</v>
      </c>
      <c r="F18" s="30"/>
      <c r="G18" s="30">
        <v>9</v>
      </c>
      <c r="H18" s="110" t="str">
        <f t="shared" si="2"/>
        <v>1500M,,4X100M接力</v>
      </c>
      <c r="I18" s="146">
        <f t="shared" si="4"/>
      </c>
      <c r="J18" s="23">
        <v>1</v>
      </c>
      <c r="K18" s="24" t="str">
        <f>IF(COUNTIF($E$11:$F$28,"01")=2,"此項額滿",IF(COUNTIF($E$11:$F$28,"01")=1,"1",IF(COUNTIF($E$11:$F$28,"01")=0,"0",IF(COUNTIF($E$11:$F$28,"01")&gt;2,"多報名了"))))</f>
        <v>0</v>
      </c>
      <c r="L18" s="22"/>
      <c r="R18" s="125"/>
      <c r="S18" s="125">
        <v>10117</v>
      </c>
      <c r="T18" s="126" t="s">
        <v>612</v>
      </c>
      <c r="U18" s="36"/>
      <c r="V18" s="119" t="s">
        <v>63</v>
      </c>
      <c r="W18" s="36">
        <v>107</v>
      </c>
      <c r="X18" s="120" t="s">
        <v>595</v>
      </c>
      <c r="Y18" s="36">
        <v>10701</v>
      </c>
      <c r="Z18" s="36">
        <v>10751</v>
      </c>
      <c r="AA18" s="118">
        <v>1</v>
      </c>
      <c r="AB18" s="118">
        <v>2</v>
      </c>
      <c r="AC18" s="36"/>
      <c r="AD18" s="10"/>
      <c r="AE18" s="10"/>
      <c r="AF18" s="10"/>
      <c r="AG18" s="10"/>
      <c r="AH18" s="10"/>
      <c r="AI18" s="10"/>
      <c r="AJ18" s="10"/>
    </row>
    <row r="19" spans="1:36" ht="19.5">
      <c r="A19" s="28"/>
      <c r="B19" s="29">
        <f t="shared" si="3"/>
      </c>
      <c r="C19" s="29">
        <f t="shared" si="1"/>
      </c>
      <c r="D19" s="37">
        <f t="shared" si="0"/>
      </c>
      <c r="E19" s="30">
        <v>7</v>
      </c>
      <c r="F19" s="30"/>
      <c r="G19" s="30">
        <v>9</v>
      </c>
      <c r="H19" s="110" t="str">
        <f t="shared" si="2"/>
        <v>800M,,4X100M接力</v>
      </c>
      <c r="I19" s="146">
        <f t="shared" si="4"/>
      </c>
      <c r="J19" s="35"/>
      <c r="K19" s="61"/>
      <c r="L19" s="62"/>
      <c r="M19" s="10"/>
      <c r="N19" s="10"/>
      <c r="O19" s="10"/>
      <c r="P19" s="10"/>
      <c r="Q19" s="11"/>
      <c r="R19" s="125"/>
      <c r="S19" s="125">
        <v>10118</v>
      </c>
      <c r="T19" s="126" t="s">
        <v>613</v>
      </c>
      <c r="U19" s="36"/>
      <c r="V19" s="119" t="s">
        <v>64</v>
      </c>
      <c r="W19" s="36">
        <v>108</v>
      </c>
      <c r="X19" s="36" t="s">
        <v>593</v>
      </c>
      <c r="Y19" s="36">
        <v>10801</v>
      </c>
      <c r="Z19" s="36">
        <v>10851</v>
      </c>
      <c r="AA19" s="118">
        <v>1</v>
      </c>
      <c r="AB19" s="118">
        <v>2</v>
      </c>
      <c r="AC19" s="36"/>
      <c r="AD19" s="10"/>
      <c r="AE19" s="10"/>
      <c r="AF19" s="10"/>
      <c r="AG19" s="10"/>
      <c r="AH19" s="10"/>
      <c r="AI19" s="10"/>
      <c r="AJ19" s="10"/>
    </row>
    <row r="20" spans="1:36" ht="19.5">
      <c r="A20" s="28"/>
      <c r="B20" s="29">
        <f t="shared" si="3"/>
      </c>
      <c r="C20" s="29">
        <f>IF(OR(C19="以下勿填",D20=""),"",TEXT(VALUE(C19)+1,0))</f>
      </c>
      <c r="D20" s="37">
        <f>IF(ISNA(VLOOKUP(A20,$S$2:$T$729,2,0)),"",VLOOKUP(A20,$S$2:$T$729,2,0))</f>
      </c>
      <c r="E20" s="30">
        <v>6</v>
      </c>
      <c r="F20" s="30">
        <v>7</v>
      </c>
      <c r="G20" s="30"/>
      <c r="H20" s="110" t="str">
        <f t="shared" si="2"/>
        <v>400M,800M,</v>
      </c>
      <c r="I20" s="146">
        <f t="shared" si="4"/>
      </c>
      <c r="J20" s="35"/>
      <c r="K20" s="61"/>
      <c r="L20" s="62"/>
      <c r="M20" s="10"/>
      <c r="N20" s="10"/>
      <c r="O20" s="10"/>
      <c r="P20" s="10"/>
      <c r="Q20" s="11"/>
      <c r="R20" s="125"/>
      <c r="S20" s="125">
        <v>10119</v>
      </c>
      <c r="T20" s="126" t="s">
        <v>614</v>
      </c>
      <c r="U20" s="36"/>
      <c r="V20" s="119" t="s">
        <v>586</v>
      </c>
      <c r="W20" s="36">
        <v>109</v>
      </c>
      <c r="X20" s="36" t="s">
        <v>518</v>
      </c>
      <c r="Y20" s="36">
        <v>10901</v>
      </c>
      <c r="Z20" s="36">
        <v>20151</v>
      </c>
      <c r="AA20" s="118">
        <v>1</v>
      </c>
      <c r="AB20" s="118">
        <v>2</v>
      </c>
      <c r="AC20" s="36"/>
      <c r="AD20" s="10"/>
      <c r="AE20" s="10"/>
      <c r="AF20" s="10"/>
      <c r="AG20" s="10"/>
      <c r="AH20" s="10"/>
      <c r="AI20" s="10"/>
      <c r="AJ20" s="10"/>
    </row>
    <row r="21" spans="1:36" ht="19.5">
      <c r="A21" s="28"/>
      <c r="B21" s="29">
        <f t="shared" si="3"/>
      </c>
      <c r="C21" s="29">
        <f>IF(OR(C20="以下勿填",D21=""),"",TEXT(VALUE(C20)+1,0))</f>
      </c>
      <c r="D21" s="37">
        <f>IF(ISNA(VLOOKUP(A21,$S$2:$T$729,2,0)),"",VLOOKUP(A21,$S$2:$T$729,2,0))</f>
      </c>
      <c r="E21" s="30"/>
      <c r="F21" s="30"/>
      <c r="G21" s="30"/>
      <c r="H21" s="110" t="str">
        <f t="shared" si="2"/>
        <v>,,</v>
      </c>
      <c r="I21" s="146">
        <f t="shared" si="4"/>
      </c>
      <c r="J21" s="35"/>
      <c r="K21" s="61"/>
      <c r="L21" s="62"/>
      <c r="M21" s="10"/>
      <c r="N21" s="10"/>
      <c r="O21" s="10"/>
      <c r="P21" s="10"/>
      <c r="Q21" s="11"/>
      <c r="R21" s="125"/>
      <c r="S21" s="125">
        <v>10120</v>
      </c>
      <c r="T21" s="126" t="s">
        <v>615</v>
      </c>
      <c r="U21" s="36"/>
      <c r="V21" s="119" t="s">
        <v>65</v>
      </c>
      <c r="W21" s="36">
        <v>201</v>
      </c>
      <c r="X21" s="36" t="s">
        <v>594</v>
      </c>
      <c r="Y21" s="36">
        <v>20101</v>
      </c>
      <c r="Z21" s="36">
        <v>20151</v>
      </c>
      <c r="AA21" s="118">
        <v>1</v>
      </c>
      <c r="AB21" s="118">
        <v>2</v>
      </c>
      <c r="AC21" s="36"/>
      <c r="AD21" s="10"/>
      <c r="AE21" s="10"/>
      <c r="AF21" s="10"/>
      <c r="AG21" s="10"/>
      <c r="AH21" s="10"/>
      <c r="AI21" s="10"/>
      <c r="AJ21" s="10"/>
    </row>
    <row r="22" spans="1:36" ht="19.5">
      <c r="A22" s="28"/>
      <c r="B22" s="29">
        <f t="shared" si="3"/>
      </c>
      <c r="C22" s="29">
        <f t="shared" si="1"/>
      </c>
      <c r="D22" s="37">
        <f t="shared" si="0"/>
      </c>
      <c r="E22" s="30"/>
      <c r="F22" s="30"/>
      <c r="G22" s="30"/>
      <c r="H22" s="110" t="str">
        <f t="shared" si="2"/>
        <v>,,</v>
      </c>
      <c r="I22" s="146">
        <f t="shared" si="4"/>
      </c>
      <c r="J22" s="35"/>
      <c r="K22" s="61"/>
      <c r="L22" s="62"/>
      <c r="M22" s="10"/>
      <c r="N22" s="10"/>
      <c r="O22" s="10"/>
      <c r="P22" s="10"/>
      <c r="Q22" s="11"/>
      <c r="R22" s="125"/>
      <c r="S22" s="125">
        <v>10121</v>
      </c>
      <c r="T22" s="126" t="s">
        <v>616</v>
      </c>
      <c r="U22" s="36"/>
      <c r="V22" s="119" t="s">
        <v>66</v>
      </c>
      <c r="W22" s="36">
        <v>202</v>
      </c>
      <c r="X22" s="36" t="s">
        <v>519</v>
      </c>
      <c r="Y22" s="36">
        <v>20201</v>
      </c>
      <c r="Z22" s="36">
        <v>20251</v>
      </c>
      <c r="AA22" s="118">
        <v>1</v>
      </c>
      <c r="AB22" s="118">
        <v>2</v>
      </c>
      <c r="AC22" s="36"/>
      <c r="AD22" s="10"/>
      <c r="AE22" s="10"/>
      <c r="AF22" s="10"/>
      <c r="AG22" s="10"/>
      <c r="AH22" s="10"/>
      <c r="AI22" s="10"/>
      <c r="AJ22" s="10"/>
    </row>
    <row r="23" spans="1:36" ht="19.5">
      <c r="A23" s="28"/>
      <c r="B23" s="29">
        <f t="shared" si="3"/>
      </c>
      <c r="C23" s="29">
        <f>IF(OR(C22="以下勿填",D23=""),"",TEXT(VALUE(C22)+1,0))</f>
      </c>
      <c r="D23" s="37">
        <f>IF(ISNA(VLOOKUP(A23,$S$2:$T$729,2,0)),"",VLOOKUP(A23,$S$2:$T$729,2,0))</f>
      </c>
      <c r="E23" s="30"/>
      <c r="F23" s="30"/>
      <c r="G23" s="30"/>
      <c r="H23" s="110" t="str">
        <f t="shared" si="2"/>
        <v>,,</v>
      </c>
      <c r="I23" s="146">
        <f t="shared" si="4"/>
      </c>
      <c r="J23" s="35"/>
      <c r="K23" s="61"/>
      <c r="L23" s="62"/>
      <c r="M23" s="10"/>
      <c r="N23" s="10"/>
      <c r="O23" s="10"/>
      <c r="P23" s="10"/>
      <c r="Q23" s="11"/>
      <c r="R23" s="125"/>
      <c r="S23" s="125">
        <v>10122</v>
      </c>
      <c r="T23" s="126"/>
      <c r="U23" s="36"/>
      <c r="V23" s="119" t="s">
        <v>67</v>
      </c>
      <c r="W23" s="36">
        <v>203</v>
      </c>
      <c r="X23" s="36" t="s">
        <v>520</v>
      </c>
      <c r="Y23" s="36">
        <v>20301</v>
      </c>
      <c r="Z23" s="36">
        <v>20351</v>
      </c>
      <c r="AA23" s="118">
        <v>1</v>
      </c>
      <c r="AB23" s="118">
        <v>2</v>
      </c>
      <c r="AC23" s="36"/>
      <c r="AD23" s="10"/>
      <c r="AE23" s="10"/>
      <c r="AF23" s="10"/>
      <c r="AG23" s="10"/>
      <c r="AH23" s="10"/>
      <c r="AI23" s="10"/>
      <c r="AJ23" s="10"/>
    </row>
    <row r="24" spans="1:36" ht="19.5">
      <c r="A24" s="28"/>
      <c r="B24" s="29">
        <f t="shared" si="3"/>
      </c>
      <c r="C24" s="29">
        <f>IF(OR(C23="以下勿填",D24=""),"",TEXT(VALUE(C23)+1,0))</f>
      </c>
      <c r="D24" s="37">
        <f>IF(ISNA(VLOOKUP(A24,$S$2:$T$729,2,0)),"",VLOOKUP(A24,$S$2:$T$729,2,0))</f>
      </c>
      <c r="E24" s="30"/>
      <c r="F24" s="30"/>
      <c r="G24" s="30"/>
      <c r="H24" s="110" t="str">
        <f t="shared" si="2"/>
        <v>,,</v>
      </c>
      <c r="I24" s="146">
        <f t="shared" si="4"/>
      </c>
      <c r="J24" s="35"/>
      <c r="K24" s="61"/>
      <c r="L24" s="62"/>
      <c r="M24" s="10"/>
      <c r="N24" s="10"/>
      <c r="O24" s="10"/>
      <c r="P24" s="10"/>
      <c r="Q24" s="11"/>
      <c r="R24" s="125"/>
      <c r="S24" s="125">
        <v>10123</v>
      </c>
      <c r="T24" s="126" t="s">
        <v>617</v>
      </c>
      <c r="U24" s="36"/>
      <c r="V24" s="119" t="s">
        <v>68</v>
      </c>
      <c r="W24" s="36">
        <v>204</v>
      </c>
      <c r="X24" s="36" t="s">
        <v>521</v>
      </c>
      <c r="Y24" s="36">
        <v>20401</v>
      </c>
      <c r="Z24" s="36">
        <v>20451</v>
      </c>
      <c r="AA24" s="118">
        <v>1</v>
      </c>
      <c r="AB24" s="118">
        <v>2</v>
      </c>
      <c r="AC24" s="36"/>
      <c r="AD24" s="10"/>
      <c r="AE24" s="10"/>
      <c r="AF24" s="10"/>
      <c r="AG24" s="10"/>
      <c r="AH24" s="10"/>
      <c r="AI24" s="10"/>
      <c r="AJ24" s="10"/>
    </row>
    <row r="25" spans="1:36" ht="19.5">
      <c r="A25" s="28"/>
      <c r="B25" s="29">
        <f t="shared" si="3"/>
      </c>
      <c r="C25" s="29">
        <f t="shared" si="1"/>
      </c>
      <c r="D25" s="37">
        <f t="shared" si="0"/>
      </c>
      <c r="E25" s="30"/>
      <c r="F25" s="30"/>
      <c r="G25" s="30"/>
      <c r="H25" s="110" t="str">
        <f t="shared" si="2"/>
        <v>,,</v>
      </c>
      <c r="I25" s="146">
        <f t="shared" si="4"/>
      </c>
      <c r="J25" s="35"/>
      <c r="K25" s="61"/>
      <c r="L25" s="62"/>
      <c r="M25" s="10"/>
      <c r="N25" s="10"/>
      <c r="O25" s="10"/>
      <c r="P25" s="10"/>
      <c r="Q25" s="11"/>
      <c r="R25" s="125"/>
      <c r="S25" s="125">
        <v>10124</v>
      </c>
      <c r="T25" s="126" t="s">
        <v>618</v>
      </c>
      <c r="U25" s="36"/>
      <c r="V25" s="119" t="s">
        <v>69</v>
      </c>
      <c r="W25" s="36">
        <v>205</v>
      </c>
      <c r="X25" s="36" t="s">
        <v>522</v>
      </c>
      <c r="Y25" s="36">
        <v>20501</v>
      </c>
      <c r="Z25" s="36">
        <v>20551</v>
      </c>
      <c r="AA25" s="118">
        <v>1</v>
      </c>
      <c r="AB25" s="118">
        <v>2</v>
      </c>
      <c r="AC25" s="36"/>
      <c r="AD25" s="10"/>
      <c r="AE25" s="10"/>
      <c r="AF25" s="10"/>
      <c r="AG25" s="10"/>
      <c r="AH25" s="10"/>
      <c r="AI25" s="10"/>
      <c r="AJ25" s="10"/>
    </row>
    <row r="26" spans="1:36" ht="16.5">
      <c r="A26" s="28"/>
      <c r="B26" s="29">
        <f t="shared" si="3"/>
      </c>
      <c r="C26" s="29">
        <f t="shared" si="1"/>
      </c>
      <c r="D26" s="37">
        <f t="shared" si="0"/>
      </c>
      <c r="E26" s="30"/>
      <c r="F26" s="30"/>
      <c r="G26" s="30"/>
      <c r="H26" s="110" t="str">
        <f t="shared" si="2"/>
        <v>,,</v>
      </c>
      <c r="I26" s="146">
        <f t="shared" si="4"/>
      </c>
      <c r="J26" s="10"/>
      <c r="K26" s="10"/>
      <c r="L26" s="62"/>
      <c r="M26" s="10"/>
      <c r="N26" s="10"/>
      <c r="O26" s="10"/>
      <c r="P26" s="10"/>
      <c r="Q26" s="11"/>
      <c r="R26" s="125"/>
      <c r="S26" s="125">
        <v>10125</v>
      </c>
      <c r="T26" s="126" t="s">
        <v>619</v>
      </c>
      <c r="U26" s="36"/>
      <c r="V26" s="119" t="s">
        <v>70</v>
      </c>
      <c r="W26" s="36">
        <v>206</v>
      </c>
      <c r="X26" s="36" t="s">
        <v>523</v>
      </c>
      <c r="Y26" s="36">
        <v>20601</v>
      </c>
      <c r="Z26" s="36">
        <v>20651</v>
      </c>
      <c r="AA26" s="118">
        <v>1</v>
      </c>
      <c r="AB26" s="118">
        <v>2</v>
      </c>
      <c r="AC26" s="36"/>
      <c r="AD26" s="10"/>
      <c r="AE26" s="10"/>
      <c r="AF26" s="10"/>
      <c r="AG26" s="10"/>
      <c r="AH26" s="10"/>
      <c r="AI26" s="10"/>
      <c r="AJ26" s="10"/>
    </row>
    <row r="27" spans="1:36" ht="16.5">
      <c r="A27" s="28"/>
      <c r="B27" s="29"/>
      <c r="C27" s="29"/>
      <c r="D27" s="37"/>
      <c r="E27" s="30"/>
      <c r="F27" s="30"/>
      <c r="G27" s="30"/>
      <c r="H27" s="110"/>
      <c r="I27" s="146"/>
      <c r="J27" s="10"/>
      <c r="K27" s="10"/>
      <c r="L27" s="10"/>
      <c r="M27" s="10"/>
      <c r="N27" s="10"/>
      <c r="O27" s="11"/>
      <c r="P27" s="12"/>
      <c r="Q27" s="13"/>
      <c r="R27" s="125"/>
      <c r="S27" s="125">
        <v>10126</v>
      </c>
      <c r="T27" s="126" t="s">
        <v>620</v>
      </c>
      <c r="U27" s="36"/>
      <c r="V27" s="119" t="s">
        <v>71</v>
      </c>
      <c r="W27" s="36">
        <v>207</v>
      </c>
      <c r="X27" s="36" t="s">
        <v>524</v>
      </c>
      <c r="Y27" s="36">
        <v>20701</v>
      </c>
      <c r="Z27" s="36">
        <v>20751</v>
      </c>
      <c r="AA27" s="118">
        <v>1</v>
      </c>
      <c r="AB27" s="118">
        <v>2</v>
      </c>
      <c r="AC27" s="36"/>
      <c r="AD27" s="10"/>
      <c r="AE27" s="10"/>
      <c r="AF27" s="10"/>
      <c r="AG27" s="10"/>
      <c r="AH27" s="10"/>
      <c r="AI27" s="10"/>
      <c r="AJ27" s="10"/>
    </row>
    <row r="28" spans="1:36" ht="16.5">
      <c r="A28" s="28"/>
      <c r="B28" s="29">
        <f>IF(OR(B27="以下勿填",D28=""),"",TEXT(VALUE(B27)+0,0))</f>
      </c>
      <c r="C28" s="29">
        <f>IF(OR(C27="以下勿填",D28=""),"",TEXT(VALUE(C27)+1,0))</f>
      </c>
      <c r="D28" s="37">
        <f>IF(ISNA(VLOOKUP(A28,$S$2:$T$729,2,0)),"",VLOOKUP(A28,$S$2:$T$729,2,0))</f>
      </c>
      <c r="E28" s="30"/>
      <c r="F28" s="30"/>
      <c r="G28" s="30"/>
      <c r="H28" s="110" t="str">
        <f t="shared" si="2"/>
        <v>,,</v>
      </c>
      <c r="I28" s="146">
        <f>IF(OR(C27="以下勿填",D28=""),"",TEXT(VALUE(I27),0))</f>
      </c>
      <c r="R28" s="125">
        <v>102</v>
      </c>
      <c r="S28" s="125">
        <v>10201</v>
      </c>
      <c r="T28" s="126" t="s">
        <v>621</v>
      </c>
      <c r="U28" s="36"/>
      <c r="V28" s="119" t="s">
        <v>72</v>
      </c>
      <c r="W28" s="36">
        <v>208</v>
      </c>
      <c r="X28" s="36" t="s">
        <v>525</v>
      </c>
      <c r="Y28" s="36">
        <v>20801</v>
      </c>
      <c r="Z28" s="36">
        <v>20851</v>
      </c>
      <c r="AA28" s="118">
        <v>1</v>
      </c>
      <c r="AB28" s="118">
        <v>2</v>
      </c>
      <c r="AC28" s="36"/>
      <c r="AD28" s="10"/>
      <c r="AE28" s="10"/>
      <c r="AF28" s="10"/>
      <c r="AG28" s="10"/>
      <c r="AH28" s="10"/>
      <c r="AI28" s="10"/>
      <c r="AJ28" s="10"/>
    </row>
    <row r="29" spans="1:36" ht="16.5">
      <c r="A29" s="145" t="s">
        <v>106</v>
      </c>
      <c r="B29" s="145" t="s">
        <v>73</v>
      </c>
      <c r="C29" s="145" t="s">
        <v>32</v>
      </c>
      <c r="D29" s="111" t="s">
        <v>829</v>
      </c>
      <c r="E29" s="110" t="s">
        <v>26</v>
      </c>
      <c r="F29" s="110" t="s">
        <v>27</v>
      </c>
      <c r="G29" s="110" t="s">
        <v>33</v>
      </c>
      <c r="H29" s="110" t="s">
        <v>74</v>
      </c>
      <c r="I29" s="147" t="s">
        <v>30</v>
      </c>
      <c r="J29" s="149" t="s">
        <v>541</v>
      </c>
      <c r="K29" s="150"/>
      <c r="L29" s="21" t="s">
        <v>538</v>
      </c>
      <c r="R29" s="125"/>
      <c r="S29" s="125">
        <v>10202</v>
      </c>
      <c r="T29" s="126" t="s">
        <v>622</v>
      </c>
      <c r="U29" s="36"/>
      <c r="V29" s="119" t="s">
        <v>75</v>
      </c>
      <c r="W29" s="36">
        <v>301</v>
      </c>
      <c r="X29" s="36" t="s">
        <v>311</v>
      </c>
      <c r="Y29" s="36">
        <v>30101</v>
      </c>
      <c r="Z29" s="36">
        <v>30151</v>
      </c>
      <c r="AA29" s="118">
        <v>1</v>
      </c>
      <c r="AB29" s="118">
        <v>2</v>
      </c>
      <c r="AC29" s="36"/>
      <c r="AD29" s="10"/>
      <c r="AE29" s="10"/>
      <c r="AF29" s="10"/>
      <c r="AG29" s="10"/>
      <c r="AH29" s="10"/>
      <c r="AI29" s="10"/>
      <c r="AJ29" s="10"/>
    </row>
    <row r="30" spans="1:36" ht="16.5">
      <c r="A30" s="28">
        <v>10201</v>
      </c>
      <c r="B30" s="29">
        <f>IF(ISNA(VLOOKUP(B3,$V$12:$X$36,2,0)),"",VLOOKUP(B3,$V$12:$X$36,2,0))</f>
        <v>102</v>
      </c>
      <c r="C30" s="32">
        <f>IF(ISNA(VLOOKUP(B3,V12:Z37,5,0)),"",VLOOKUP(B3,V12:Z37,5,0))</f>
        <v>10251</v>
      </c>
      <c r="D30" s="38" t="str">
        <f aca="true" t="shared" si="5" ref="D30:D50">IF(ISNA(VLOOKUP(A30,$S$2:$T$730,2,0)),"",VLOOKUP(A30,$S$2:$T$730,2,0))</f>
        <v>丁美心</v>
      </c>
      <c r="E30" s="30">
        <v>5</v>
      </c>
      <c r="F30" s="30"/>
      <c r="G30" s="30">
        <v>9</v>
      </c>
      <c r="H30" s="111" t="str">
        <f aca="true" t="shared" si="6" ref="H30:H36">IF(E30="","",IF(VLOOKUP(E30,$V$2:$W$10,1)=E30,VLOOKUP(E30,$V$2:$W$10,2)))&amp;","&amp;IF(F30="","",IF(VLOOKUP(F30,$V$2:$W$10,1)=F30,VLOOKUP(F30,$V$2:$W$10,2)))&amp;","&amp;IF(G30="","",IF(VLOOKUP(G30,$V$2:$W$10,1)=G30,VLOOKUP(G30,$V$2:$W$10,2)))</f>
        <v>200M,,4X100M接力</v>
      </c>
      <c r="I30" s="32">
        <f>IF(ISNA(VLOOKUP(C30,$Z$12:$AB$36,3,0)),"",VLOOKUP(C30,$Z$12:$AB$36,3,0))</f>
        <v>2</v>
      </c>
      <c r="J30" s="9" t="s">
        <v>106</v>
      </c>
      <c r="K30" s="9" t="s">
        <v>24</v>
      </c>
      <c r="L30" s="9" t="s">
        <v>25</v>
      </c>
      <c r="M30" s="9" t="s">
        <v>830</v>
      </c>
      <c r="N30" s="9" t="s">
        <v>76</v>
      </c>
      <c r="O30" s="9" t="s">
        <v>77</v>
      </c>
      <c r="P30" s="9" t="s">
        <v>33</v>
      </c>
      <c r="Q30" s="109" t="s">
        <v>74</v>
      </c>
      <c r="R30" s="125"/>
      <c r="S30" s="125">
        <v>10203</v>
      </c>
      <c r="T30" s="126" t="s">
        <v>623</v>
      </c>
      <c r="U30" s="36"/>
      <c r="V30" s="119" t="s">
        <v>78</v>
      </c>
      <c r="W30" s="36">
        <v>302</v>
      </c>
      <c r="X30" s="36" t="s">
        <v>517</v>
      </c>
      <c r="Y30" s="36">
        <v>30201</v>
      </c>
      <c r="Z30" s="36">
        <v>30251</v>
      </c>
      <c r="AA30" s="118">
        <v>1</v>
      </c>
      <c r="AB30" s="118">
        <v>2</v>
      </c>
      <c r="AC30" s="36"/>
      <c r="AD30" s="10"/>
      <c r="AE30" s="10"/>
      <c r="AF30" s="10"/>
      <c r="AG30" s="10"/>
      <c r="AH30" s="10"/>
      <c r="AI30" s="10"/>
      <c r="AJ30" s="10"/>
    </row>
    <row r="31" spans="1:36" ht="16.5">
      <c r="A31" s="28">
        <v>10205</v>
      </c>
      <c r="B31" s="29">
        <f>IF(ISNA(VLOOKUP(B3,$V$12:$X$36,2,0)),"",VLOOKUP(B3,$V$12:$X$36,2,0))</f>
        <v>102</v>
      </c>
      <c r="C31" s="32" t="str">
        <f aca="true" t="shared" si="7" ref="C31:C39">IF(OR(C30="以下勿填",D31=""),"",TEXT(VALUE(C30)+1,0))</f>
        <v>10252</v>
      </c>
      <c r="D31" s="38" t="str">
        <f t="shared" si="5"/>
        <v>李昕珊</v>
      </c>
      <c r="E31" s="30">
        <v>3</v>
      </c>
      <c r="F31" s="30"/>
      <c r="G31" s="30"/>
      <c r="H31" s="111" t="str">
        <f t="shared" si="6"/>
        <v>鉛球,,</v>
      </c>
      <c r="I31" s="32" t="str">
        <f>IF(OR(C30="以下勿填",D31=""),"",TEXT(VALUE(I30),0))</f>
        <v>2</v>
      </c>
      <c r="J31" s="9">
        <v>10101</v>
      </c>
      <c r="K31" s="9">
        <v>101</v>
      </c>
      <c r="L31" s="9">
        <v>10151</v>
      </c>
      <c r="M31" s="9" t="s">
        <v>79</v>
      </c>
      <c r="N31" s="112"/>
      <c r="O31" s="112"/>
      <c r="P31" s="114" t="s">
        <v>111</v>
      </c>
      <c r="Q31" s="113" t="s">
        <v>112</v>
      </c>
      <c r="R31" s="125"/>
      <c r="S31" s="125">
        <v>10204</v>
      </c>
      <c r="T31" s="126" t="s">
        <v>624</v>
      </c>
      <c r="U31" s="36"/>
      <c r="V31" s="119" t="s">
        <v>80</v>
      </c>
      <c r="W31" s="36">
        <v>303</v>
      </c>
      <c r="X31" s="36" t="s">
        <v>312</v>
      </c>
      <c r="Y31" s="36">
        <v>30301</v>
      </c>
      <c r="Z31" s="36">
        <v>30351</v>
      </c>
      <c r="AA31" s="118">
        <v>1</v>
      </c>
      <c r="AB31" s="118">
        <v>2</v>
      </c>
      <c r="AC31" s="36"/>
      <c r="AD31" s="10"/>
      <c r="AE31" s="10"/>
      <c r="AF31" s="10"/>
      <c r="AG31" s="10"/>
      <c r="AH31" s="10"/>
      <c r="AI31" s="10"/>
      <c r="AJ31" s="10"/>
    </row>
    <row r="32" spans="1:36" ht="16.5">
      <c r="A32" s="28">
        <v>10202</v>
      </c>
      <c r="B32" s="29">
        <f>IF(ISNA(VLOOKUP(B3,$V$12:$X$36,2,0)),"",VLOOKUP(B3,$V$12:$X$36,2,0))</f>
        <v>102</v>
      </c>
      <c r="C32" s="32" t="str">
        <f t="shared" si="7"/>
        <v>10253</v>
      </c>
      <c r="D32" s="38" t="str">
        <f t="shared" si="5"/>
        <v>王心怡</v>
      </c>
      <c r="E32" s="30">
        <v>6</v>
      </c>
      <c r="F32" s="30"/>
      <c r="G32" s="30"/>
      <c r="H32" s="111" t="str">
        <f t="shared" si="6"/>
        <v>400M,,</v>
      </c>
      <c r="I32" s="32" t="str">
        <f aca="true" t="shared" si="8" ref="I32:I50">IF(OR(C31="以下勿填",D32=""),"",TEXT(VALUE(I31),0))</f>
        <v>2</v>
      </c>
      <c r="J32" s="9">
        <v>10102</v>
      </c>
      <c r="K32" s="9">
        <v>101</v>
      </c>
      <c r="L32" s="9">
        <v>10152</v>
      </c>
      <c r="M32" s="9" t="s">
        <v>81</v>
      </c>
      <c r="N32" s="112" t="s">
        <v>82</v>
      </c>
      <c r="O32" s="112" t="s">
        <v>83</v>
      </c>
      <c r="P32" s="112"/>
      <c r="Q32" s="113" t="s">
        <v>84</v>
      </c>
      <c r="R32" s="125"/>
      <c r="S32" s="125">
        <v>10205</v>
      </c>
      <c r="T32" s="127" t="s">
        <v>625</v>
      </c>
      <c r="U32" s="36"/>
      <c r="V32" s="119" t="s">
        <v>85</v>
      </c>
      <c r="W32" s="36">
        <v>304</v>
      </c>
      <c r="X32" s="36" t="s">
        <v>313</v>
      </c>
      <c r="Y32" s="36">
        <v>30401</v>
      </c>
      <c r="Z32" s="36">
        <v>30451</v>
      </c>
      <c r="AA32" s="118">
        <v>1</v>
      </c>
      <c r="AB32" s="118">
        <v>2</v>
      </c>
      <c r="AC32" s="36"/>
      <c r="AD32" s="10"/>
      <c r="AE32" s="10"/>
      <c r="AF32" s="10"/>
      <c r="AG32" s="10"/>
      <c r="AH32" s="10"/>
      <c r="AI32" s="10"/>
      <c r="AJ32" s="10"/>
    </row>
    <row r="33" spans="1:36" ht="16.5">
      <c r="A33" s="28">
        <v>10204</v>
      </c>
      <c r="B33" s="29">
        <f>IF(ISNA(VLOOKUP(B3,$V$12:$X$36,2,0)),"",VLOOKUP(B3,$V$12:$X$36,2,0))</f>
        <v>102</v>
      </c>
      <c r="C33" s="32" t="str">
        <f t="shared" si="7"/>
        <v>10254</v>
      </c>
      <c r="D33" s="38" t="str">
        <f t="shared" si="5"/>
        <v>王詩漩</v>
      </c>
      <c r="E33" s="30">
        <v>4</v>
      </c>
      <c r="F33" s="30">
        <v>6</v>
      </c>
      <c r="G33" s="30">
        <v>9</v>
      </c>
      <c r="H33" s="111" t="str">
        <f t="shared" si="6"/>
        <v>100M,400M,4X100M接力</v>
      </c>
      <c r="I33" s="32" t="str">
        <f t="shared" si="8"/>
        <v>2</v>
      </c>
      <c r="J33" s="9">
        <v>10103</v>
      </c>
      <c r="K33" s="9">
        <v>101</v>
      </c>
      <c r="L33" s="9">
        <v>10153</v>
      </c>
      <c r="M33" s="9" t="s">
        <v>86</v>
      </c>
      <c r="N33" s="112" t="s">
        <v>87</v>
      </c>
      <c r="O33" s="112"/>
      <c r="P33" s="112" t="s">
        <v>46</v>
      </c>
      <c r="Q33" s="113" t="s">
        <v>88</v>
      </c>
      <c r="R33" s="125"/>
      <c r="S33" s="125">
        <v>10206</v>
      </c>
      <c r="T33" s="126" t="s">
        <v>626</v>
      </c>
      <c r="U33" s="36"/>
      <c r="V33" s="119" t="s">
        <v>89</v>
      </c>
      <c r="W33" s="36">
        <v>305</v>
      </c>
      <c r="X33" s="36" t="s">
        <v>314</v>
      </c>
      <c r="Y33" s="36">
        <v>30501</v>
      </c>
      <c r="Z33" s="36">
        <v>30551</v>
      </c>
      <c r="AA33" s="118">
        <v>1</v>
      </c>
      <c r="AB33" s="118">
        <v>2</v>
      </c>
      <c r="AC33" s="36"/>
      <c r="AD33" s="10"/>
      <c r="AE33" s="10"/>
      <c r="AF33" s="10"/>
      <c r="AG33" s="10"/>
      <c r="AH33" s="10"/>
      <c r="AI33" s="10"/>
      <c r="AJ33" s="10"/>
    </row>
    <row r="34" spans="1:36" ht="16.5">
      <c r="A34" s="28"/>
      <c r="B34" s="29">
        <f>IF(ISNA(VLOOKUP(B3,$V$12:$X$36,2,0)),"",VLOOKUP(B3,$V$12:$X$36,2,0))</f>
        <v>102</v>
      </c>
      <c r="C34" s="32">
        <f t="shared" si="7"/>
      </c>
      <c r="D34" s="38">
        <f t="shared" si="5"/>
      </c>
      <c r="E34" s="30">
        <v>7</v>
      </c>
      <c r="F34" s="30"/>
      <c r="G34" s="30"/>
      <c r="H34" s="111" t="str">
        <f t="shared" si="6"/>
        <v>800M,,</v>
      </c>
      <c r="I34" s="32">
        <f t="shared" si="8"/>
      </c>
      <c r="J34" s="9">
        <v>10104</v>
      </c>
      <c r="K34" s="9">
        <v>101</v>
      </c>
      <c r="L34" s="9">
        <v>10154</v>
      </c>
      <c r="M34" s="9" t="s">
        <v>90</v>
      </c>
      <c r="N34" s="112" t="s">
        <v>44</v>
      </c>
      <c r="O34" s="112" t="s">
        <v>82</v>
      </c>
      <c r="P34" s="112" t="s">
        <v>51</v>
      </c>
      <c r="Q34" s="113" t="s">
        <v>91</v>
      </c>
      <c r="R34" s="125"/>
      <c r="S34" s="125">
        <v>10207</v>
      </c>
      <c r="T34" s="126" t="s">
        <v>627</v>
      </c>
      <c r="U34" s="36"/>
      <c r="V34" s="119" t="s">
        <v>92</v>
      </c>
      <c r="W34" s="36">
        <v>306</v>
      </c>
      <c r="X34" s="36" t="s">
        <v>315</v>
      </c>
      <c r="Y34" s="36">
        <v>30601</v>
      </c>
      <c r="Z34" s="36">
        <v>30651</v>
      </c>
      <c r="AA34" s="118">
        <v>1</v>
      </c>
      <c r="AB34" s="118">
        <v>2</v>
      </c>
      <c r="AC34" s="36"/>
      <c r="AD34" s="10"/>
      <c r="AE34" s="10"/>
      <c r="AF34" s="10"/>
      <c r="AG34" s="10"/>
      <c r="AH34" s="10"/>
      <c r="AI34" s="10"/>
      <c r="AJ34" s="10"/>
    </row>
    <row r="35" spans="1:36" ht="16.5">
      <c r="A35" s="28"/>
      <c r="B35" s="29">
        <f>IF(ISNA(VLOOKUP(B3,$V$12:$X$36,2,0)),"",VLOOKUP(B3,$V$12:$X$36,2,0))</f>
        <v>102</v>
      </c>
      <c r="C35" s="32">
        <f t="shared" si="7"/>
      </c>
      <c r="D35" s="38">
        <f t="shared" si="5"/>
      </c>
      <c r="E35" s="30">
        <v>3</v>
      </c>
      <c r="F35" s="30"/>
      <c r="G35" s="30"/>
      <c r="H35" s="111" t="str">
        <f t="shared" si="6"/>
        <v>鉛球,,</v>
      </c>
      <c r="I35" s="32">
        <f t="shared" si="8"/>
      </c>
      <c r="J35" s="9">
        <v>10105</v>
      </c>
      <c r="K35" s="9">
        <v>101</v>
      </c>
      <c r="L35" s="9">
        <v>10155</v>
      </c>
      <c r="M35" s="9" t="s">
        <v>93</v>
      </c>
      <c r="N35" s="112" t="s">
        <v>94</v>
      </c>
      <c r="O35" s="112" t="s">
        <v>95</v>
      </c>
      <c r="P35" s="112"/>
      <c r="Q35" s="113" t="s">
        <v>96</v>
      </c>
      <c r="R35" s="125"/>
      <c r="S35" s="125">
        <v>10208</v>
      </c>
      <c r="T35" s="126" t="s">
        <v>628</v>
      </c>
      <c r="U35" s="36"/>
      <c r="V35" s="119" t="s">
        <v>97</v>
      </c>
      <c r="W35" s="36">
        <v>307</v>
      </c>
      <c r="X35" s="36" t="s">
        <v>316</v>
      </c>
      <c r="Y35" s="36">
        <v>30701</v>
      </c>
      <c r="Z35" s="36">
        <v>30751</v>
      </c>
      <c r="AA35" s="118">
        <v>1</v>
      </c>
      <c r="AB35" s="118">
        <v>2</v>
      </c>
      <c r="AC35" s="36"/>
      <c r="AD35" s="10"/>
      <c r="AE35" s="10"/>
      <c r="AF35" s="10"/>
      <c r="AG35" s="10"/>
      <c r="AH35" s="10"/>
      <c r="AI35" s="10"/>
      <c r="AJ35" s="10"/>
    </row>
    <row r="36" spans="1:36" ht="16.5">
      <c r="A36" s="28"/>
      <c r="B36" s="29">
        <f>IF(ISNA(VLOOKUP(B3,$V$12:$X$36,2,0)),"",VLOOKUP(B3,$V$12:$X$36,2,0))</f>
        <v>102</v>
      </c>
      <c r="C36" s="32">
        <f>IF(OR(C35="以下勿填",D36=""),"",TEXT(VALUE(C35)+1,0))</f>
      </c>
      <c r="D36" s="38">
        <f t="shared" si="5"/>
      </c>
      <c r="E36" s="30">
        <v>4</v>
      </c>
      <c r="F36" s="30">
        <v>2</v>
      </c>
      <c r="G36" s="30">
        <v>9</v>
      </c>
      <c r="H36" s="111" t="str">
        <f t="shared" si="6"/>
        <v>100M,跳遠,4X100M接力</v>
      </c>
      <c r="I36" s="32">
        <f t="shared" si="8"/>
      </c>
      <c r="J36" s="9">
        <v>10106</v>
      </c>
      <c r="K36" s="9">
        <v>101</v>
      </c>
      <c r="L36" s="9">
        <v>10156</v>
      </c>
      <c r="M36" s="9" t="s">
        <v>98</v>
      </c>
      <c r="N36" s="112" t="s">
        <v>99</v>
      </c>
      <c r="O36" s="112"/>
      <c r="P36" s="112" t="s">
        <v>51</v>
      </c>
      <c r="Q36" s="113" t="s">
        <v>113</v>
      </c>
      <c r="R36" s="125"/>
      <c r="S36" s="125">
        <v>10209</v>
      </c>
      <c r="T36" s="126" t="s">
        <v>629</v>
      </c>
      <c r="U36" s="36"/>
      <c r="V36" s="119" t="s">
        <v>100</v>
      </c>
      <c r="W36" s="36">
        <v>308</v>
      </c>
      <c r="X36" s="36" t="s">
        <v>317</v>
      </c>
      <c r="Y36" s="36">
        <v>30801</v>
      </c>
      <c r="Z36" s="36">
        <v>30851</v>
      </c>
      <c r="AA36" s="118">
        <v>1</v>
      </c>
      <c r="AB36" s="118">
        <v>2</v>
      </c>
      <c r="AC36" s="36"/>
      <c r="AD36" s="10"/>
      <c r="AE36" s="10"/>
      <c r="AF36" s="10"/>
      <c r="AG36" s="10"/>
      <c r="AH36" s="10"/>
      <c r="AI36" s="10"/>
      <c r="AJ36" s="10"/>
    </row>
    <row r="37" spans="1:36" ht="16.5">
      <c r="A37" s="28"/>
      <c r="B37" s="29">
        <f>IF(ISNA(VLOOKUP(B3,$V$12:$X$36,2,0)),"",VLOOKUP(B3,$V$12:$X$36,2,0))</f>
        <v>102</v>
      </c>
      <c r="C37" s="32">
        <f>IF(OR(C35="以下勿填",D36=""),"",TEXT(VALUE(C36)+1,0))</f>
      </c>
      <c r="D37" s="38">
        <f t="shared" si="5"/>
      </c>
      <c r="E37" s="30">
        <v>2</v>
      </c>
      <c r="F37" s="30">
        <v>5</v>
      </c>
      <c r="G37" s="30">
        <v>9</v>
      </c>
      <c r="H37" s="111" t="str">
        <f aca="true" t="shared" si="9" ref="H37:H49">IF(E37="","",IF(VLOOKUP(E37,$V$2:$W$10,1)=E37,VLOOKUP(E37,$V$2:$W$10,2)))&amp;","&amp;IF(F37="","",IF(VLOOKUP(F37,$V$2:$W$10,1)=F37,VLOOKUP(F37,$V$2:$W$10,2)))&amp;","&amp;IF(G37="","",IF(VLOOKUP(G37,$V$2:$W$10,1)=G37,VLOOKUP(G37,$V$2:$W$10,2)))</f>
        <v>跳遠,200M,4X100M接力</v>
      </c>
      <c r="I37" s="32">
        <f t="shared" si="8"/>
      </c>
      <c r="R37" s="125"/>
      <c r="S37" s="125">
        <v>10210</v>
      </c>
      <c r="T37" s="126" t="s">
        <v>630</v>
      </c>
      <c r="U37" s="36"/>
      <c r="V37" s="121"/>
      <c r="W37" s="122"/>
      <c r="X37" s="122"/>
      <c r="Y37" s="122"/>
      <c r="Z37" s="122"/>
      <c r="AA37" s="123"/>
      <c r="AB37" s="118"/>
      <c r="AC37" s="36"/>
      <c r="AD37" s="10"/>
      <c r="AE37" s="10"/>
      <c r="AF37" s="10"/>
      <c r="AG37" s="10"/>
      <c r="AH37" s="10"/>
      <c r="AI37" s="10"/>
      <c r="AJ37" s="10"/>
    </row>
    <row r="38" spans="1:36" ht="19.5">
      <c r="A38" s="28"/>
      <c r="B38" s="29">
        <f>IF(ISNA(VLOOKUP(B3,$V$12:$X$36,2,0)),"",VLOOKUP(B3,$V$12:$X$36,2,0))</f>
        <v>102</v>
      </c>
      <c r="C38" s="32">
        <f t="shared" si="7"/>
      </c>
      <c r="D38" s="38">
        <f t="shared" si="5"/>
      </c>
      <c r="E38" s="30">
        <v>7</v>
      </c>
      <c r="F38" s="30"/>
      <c r="G38" s="30"/>
      <c r="H38" s="111" t="str">
        <f t="shared" si="9"/>
        <v>800M,,</v>
      </c>
      <c r="I38" s="32">
        <f t="shared" si="8"/>
      </c>
      <c r="J38" s="23" t="s">
        <v>62</v>
      </c>
      <c r="K38" s="24" t="str">
        <f>IF(COUNTIF($E$30:$F$47,"01")=2,"此項額滿",IF(COUNTIF($E$30:$F$47,"01")=1,"1",IF(COUNTIF($E$30:$F$47,"01")=0,"0",IF(COUNTIF($E$30:$F$47,"01")&gt;2,"多報名了"))))</f>
        <v>0</v>
      </c>
      <c r="L38" s="14"/>
      <c r="R38" s="125"/>
      <c r="S38" s="125">
        <v>10211</v>
      </c>
      <c r="T38" s="126" t="s">
        <v>631</v>
      </c>
      <c r="U38" s="36"/>
      <c r="V38" s="122"/>
      <c r="W38" s="122"/>
      <c r="X38" s="122"/>
      <c r="Y38" s="122"/>
      <c r="Z38" s="122"/>
      <c r="AA38" s="122"/>
      <c r="AB38" s="36"/>
      <c r="AC38" s="36"/>
      <c r="AD38" s="10"/>
      <c r="AE38" s="10"/>
      <c r="AF38" s="10"/>
      <c r="AG38" s="10"/>
      <c r="AH38" s="10"/>
      <c r="AI38" s="10"/>
      <c r="AJ38" s="10"/>
    </row>
    <row r="39" spans="1:36" ht="19.5">
      <c r="A39" s="28"/>
      <c r="B39" s="29">
        <f>IF(ISNA(VLOOKUP(B3,$V$12:$X$36,2,0)),"",VLOOKUP(B3,$V$12:$X$36,2,0))</f>
        <v>102</v>
      </c>
      <c r="C39" s="32">
        <f t="shared" si="7"/>
      </c>
      <c r="D39" s="38">
        <f t="shared" si="5"/>
      </c>
      <c r="E39" s="30"/>
      <c r="F39" s="30"/>
      <c r="G39" s="30"/>
      <c r="H39" s="31" t="str">
        <f t="shared" si="9"/>
        <v>,,</v>
      </c>
      <c r="I39" s="32">
        <f t="shared" si="8"/>
      </c>
      <c r="J39" s="27"/>
      <c r="K39" s="26"/>
      <c r="R39" s="125"/>
      <c r="S39" s="125">
        <v>10212</v>
      </c>
      <c r="T39" s="126" t="s">
        <v>632</v>
      </c>
      <c r="U39" s="36"/>
      <c r="V39" s="122"/>
      <c r="W39" s="122"/>
      <c r="X39" s="122"/>
      <c r="Y39" s="122"/>
      <c r="Z39" s="122"/>
      <c r="AA39" s="122"/>
      <c r="AB39" s="36"/>
      <c r="AC39" s="36"/>
      <c r="AD39" s="10"/>
      <c r="AE39" s="10"/>
      <c r="AF39" s="10"/>
      <c r="AG39" s="10"/>
      <c r="AH39" s="10"/>
      <c r="AI39" s="10"/>
      <c r="AJ39" s="10"/>
    </row>
    <row r="40" spans="1:36" ht="19.5">
      <c r="A40" s="28"/>
      <c r="B40" s="29">
        <f>IF(ISNA(VLOOKUP(B3,$V$12:$X$36,2,0)),"",VLOOKUP(B3,$V$12:$X$36,2,0))</f>
        <v>102</v>
      </c>
      <c r="C40" s="32">
        <f>IF(OR(C39="以下勿填",D40=""),"",TEXT(VALUE(C39)+1,0))</f>
      </c>
      <c r="D40" s="38">
        <f t="shared" si="5"/>
      </c>
      <c r="E40" s="30"/>
      <c r="F40" s="30"/>
      <c r="G40" s="30"/>
      <c r="H40" s="31" t="str">
        <f t="shared" si="9"/>
        <v>,,</v>
      </c>
      <c r="I40" s="32">
        <f t="shared" si="8"/>
      </c>
      <c r="J40" s="27"/>
      <c r="K40" s="26"/>
      <c r="R40" s="125"/>
      <c r="S40" s="125">
        <v>10213</v>
      </c>
      <c r="T40" s="127" t="s">
        <v>633</v>
      </c>
      <c r="U40" s="36"/>
      <c r="V40" s="122"/>
      <c r="W40" s="122"/>
      <c r="X40" s="122"/>
      <c r="Y40" s="122"/>
      <c r="Z40" s="122"/>
      <c r="AA40" s="122"/>
      <c r="AB40" s="36"/>
      <c r="AC40" s="36"/>
      <c r="AD40" s="10"/>
      <c r="AE40" s="10"/>
      <c r="AF40" s="10"/>
      <c r="AG40" s="10"/>
      <c r="AH40" s="10"/>
      <c r="AI40" s="10"/>
      <c r="AJ40" s="10"/>
    </row>
    <row r="41" spans="1:36" ht="19.5">
      <c r="A41" s="28"/>
      <c r="B41" s="29">
        <f>IF(ISNA(VLOOKUP(B3,$V$12:$X$36,2,0)),"",VLOOKUP(B3,$V$12:$X$36,2,0))</f>
        <v>102</v>
      </c>
      <c r="C41" s="32">
        <f>IF(OR(C40="以下勿填",D41=""),"",TEXT(VALUE(C40)+1,0))</f>
      </c>
      <c r="D41" s="38">
        <f t="shared" si="5"/>
      </c>
      <c r="E41" s="30"/>
      <c r="F41" s="30"/>
      <c r="G41" s="30"/>
      <c r="H41" s="31" t="str">
        <f t="shared" si="9"/>
        <v>,,</v>
      </c>
      <c r="I41" s="32">
        <f t="shared" si="8"/>
      </c>
      <c r="J41" s="27"/>
      <c r="K41" s="26"/>
      <c r="R41" s="125"/>
      <c r="S41" s="125">
        <v>10214</v>
      </c>
      <c r="T41" s="127" t="s">
        <v>634</v>
      </c>
      <c r="U41" s="36"/>
      <c r="V41" s="122"/>
      <c r="W41" s="122"/>
      <c r="X41" s="122"/>
      <c r="Y41" s="122"/>
      <c r="Z41" s="122"/>
      <c r="AA41" s="122"/>
      <c r="AB41" s="36"/>
      <c r="AC41" s="36"/>
      <c r="AD41" s="10"/>
      <c r="AE41" s="10"/>
      <c r="AF41" s="10"/>
      <c r="AG41" s="10"/>
      <c r="AH41" s="10"/>
      <c r="AI41" s="10"/>
      <c r="AJ41" s="10"/>
    </row>
    <row r="42" spans="1:36" ht="19.5">
      <c r="A42" s="28"/>
      <c r="B42" s="29">
        <f>IF(ISNA(VLOOKUP(B3,$V$12:$X$36,2,0)),"",VLOOKUP(B3,$V$12:$X$36,2,0))</f>
        <v>102</v>
      </c>
      <c r="C42" s="32">
        <f>IF(OR(C41="以下勿填",D42=""),"",TEXT(VALUE(C41)+1,0))</f>
      </c>
      <c r="D42" s="38">
        <f t="shared" si="5"/>
      </c>
      <c r="E42" s="30"/>
      <c r="F42" s="30"/>
      <c r="G42" s="30"/>
      <c r="H42" s="31" t="str">
        <f t="shared" si="9"/>
        <v>,,</v>
      </c>
      <c r="I42" s="32">
        <f t="shared" si="8"/>
      </c>
      <c r="J42" s="27"/>
      <c r="K42" s="26"/>
      <c r="R42" s="125"/>
      <c r="S42" s="125">
        <v>10215</v>
      </c>
      <c r="T42" s="126" t="s">
        <v>635</v>
      </c>
      <c r="U42" s="36"/>
      <c r="V42" s="122"/>
      <c r="W42" s="122"/>
      <c r="X42" s="122"/>
      <c r="Y42" s="122"/>
      <c r="Z42" s="122"/>
      <c r="AA42" s="122"/>
      <c r="AB42" s="36"/>
      <c r="AC42" s="36"/>
      <c r="AD42" s="10"/>
      <c r="AE42" s="10"/>
      <c r="AF42" s="10"/>
      <c r="AG42" s="10"/>
      <c r="AH42" s="10"/>
      <c r="AI42" s="10"/>
      <c r="AJ42" s="10"/>
    </row>
    <row r="43" spans="1:36" ht="19.5">
      <c r="A43" s="28"/>
      <c r="B43" s="29">
        <f>IF(ISNA(VLOOKUP(B3,$V$12:$X$36,2,0)),"",VLOOKUP(B3,$V$12:$X$36,2,0))</f>
        <v>102</v>
      </c>
      <c r="C43" s="32">
        <f>IF(OR(C42="以下勿填",D43=""),"",TEXT(VALUE(C42)+1,0))</f>
      </c>
      <c r="D43" s="38">
        <f t="shared" si="5"/>
      </c>
      <c r="E43" s="30"/>
      <c r="F43" s="30"/>
      <c r="G43" s="30"/>
      <c r="H43" s="31" t="str">
        <f t="shared" si="9"/>
        <v>,,</v>
      </c>
      <c r="I43" s="32">
        <f t="shared" si="8"/>
      </c>
      <c r="J43" s="27"/>
      <c r="K43" s="26"/>
      <c r="R43" s="125"/>
      <c r="S43" s="125">
        <v>10216</v>
      </c>
      <c r="T43" s="126" t="s">
        <v>636</v>
      </c>
      <c r="U43" s="36"/>
      <c r="V43" s="122"/>
      <c r="W43" s="122"/>
      <c r="X43" s="122"/>
      <c r="Y43" s="122"/>
      <c r="Z43" s="122"/>
      <c r="AA43" s="122"/>
      <c r="AB43" s="36"/>
      <c r="AC43" s="36"/>
      <c r="AD43" s="10"/>
      <c r="AE43" s="10"/>
      <c r="AF43" s="10"/>
      <c r="AG43" s="10"/>
      <c r="AH43" s="10"/>
      <c r="AI43" s="10"/>
      <c r="AJ43" s="10"/>
    </row>
    <row r="44" spans="1:36" ht="19.5">
      <c r="A44" s="28"/>
      <c r="B44" s="32">
        <f>IF(ISNA(VLOOKUP(B3,$V$12:$X$36,2,0)),"",VLOOKUP(B3,$V$12:$X$36,2,0))</f>
        <v>102</v>
      </c>
      <c r="C44" s="32">
        <f aca="true" t="shared" si="10" ref="C44:C50">IF(OR(C43="以下勿填",D44=""),"",TEXT(VALUE(C43)+1,0))</f>
      </c>
      <c r="D44" s="38">
        <f t="shared" si="5"/>
      </c>
      <c r="E44" s="30"/>
      <c r="F44" s="30">
        <v>3</v>
      </c>
      <c r="G44" s="30"/>
      <c r="H44" s="31" t="str">
        <f>IF(E44="","",IF(VLOOKUP(E44,$V$2:$W$10,1)=E44,VLOOKUP(E44,$V$2:$W$10,2)))&amp;","&amp;IF(F44="","",IF(VLOOKUP(F44,$V$2:$W$10,1)=F44,VLOOKUP(F44,$V$2:$W$10,2)))&amp;","&amp;IF(G44="","",IF(VLOOKUP(G44,$V$2:$W$10,1)=G44,VLOOKUP(G44,$V$2:$W$10,2)))</f>
        <v>,鉛球,</v>
      </c>
      <c r="I44" s="32">
        <f t="shared" si="8"/>
      </c>
      <c r="J44" s="27"/>
      <c r="K44" s="26"/>
      <c r="R44" s="125"/>
      <c r="S44" s="125">
        <v>10217</v>
      </c>
      <c r="T44" s="126" t="s">
        <v>637</v>
      </c>
      <c r="U44" s="36"/>
      <c r="V44" s="122"/>
      <c r="W44" s="122"/>
      <c r="X44" s="122"/>
      <c r="Y44" s="122"/>
      <c r="Z44" s="122"/>
      <c r="AA44" s="122"/>
      <c r="AB44" s="36"/>
      <c r="AC44" s="36"/>
      <c r="AD44" s="10"/>
      <c r="AE44" s="10"/>
      <c r="AF44" s="10"/>
      <c r="AG44" s="10"/>
      <c r="AH44" s="10"/>
      <c r="AI44" s="10"/>
      <c r="AJ44" s="10"/>
    </row>
    <row r="45" spans="1:36" ht="19.5">
      <c r="A45" s="33"/>
      <c r="B45" s="32">
        <f>IF(ISNA(VLOOKUP(B3,$V$12:$X$36,2,0)),"",VLOOKUP(B3,$V$12:$X$36,2,0))</f>
        <v>102</v>
      </c>
      <c r="C45" s="32">
        <f t="shared" si="10"/>
      </c>
      <c r="D45" s="38">
        <f t="shared" si="5"/>
      </c>
      <c r="E45" s="30"/>
      <c r="F45" s="30"/>
      <c r="G45" s="30"/>
      <c r="H45" s="31" t="str">
        <f t="shared" si="9"/>
        <v>,,</v>
      </c>
      <c r="I45" s="32">
        <f t="shared" si="8"/>
      </c>
      <c r="J45" s="27"/>
      <c r="K45" s="26"/>
      <c r="R45" s="125"/>
      <c r="S45" s="125">
        <v>10218</v>
      </c>
      <c r="T45" s="127" t="s">
        <v>638</v>
      </c>
      <c r="U45" s="36"/>
      <c r="V45" s="122"/>
      <c r="W45" s="122"/>
      <c r="X45" s="122"/>
      <c r="Y45" s="122"/>
      <c r="Z45" s="122"/>
      <c r="AA45" s="122"/>
      <c r="AB45" s="36"/>
      <c r="AC45" s="36"/>
      <c r="AD45" s="10"/>
      <c r="AE45" s="10"/>
      <c r="AF45" s="10"/>
      <c r="AG45" s="10"/>
      <c r="AH45" s="10"/>
      <c r="AI45" s="10"/>
      <c r="AJ45" s="10"/>
    </row>
    <row r="46" spans="1:36" ht="16.5">
      <c r="A46" s="33"/>
      <c r="B46" s="32">
        <f>IF(ISNA(VLOOKUP(B3,$V$12:$X$36,2,0)),"",VLOOKUP(B3,$V$12:$X$36,2,0))</f>
        <v>102</v>
      </c>
      <c r="C46" s="32">
        <f t="shared" si="10"/>
      </c>
      <c r="D46" s="38">
        <f t="shared" si="5"/>
      </c>
      <c r="E46" s="30"/>
      <c r="F46" s="30"/>
      <c r="G46" s="30"/>
      <c r="H46" s="31" t="str">
        <f t="shared" si="9"/>
        <v>,,</v>
      </c>
      <c r="I46" s="32">
        <f t="shared" si="8"/>
      </c>
      <c r="R46" s="125"/>
      <c r="S46" s="125">
        <v>10219</v>
      </c>
      <c r="T46" s="126" t="s">
        <v>639</v>
      </c>
      <c r="U46" s="36"/>
      <c r="V46" s="122"/>
      <c r="W46" s="122"/>
      <c r="X46" s="122"/>
      <c r="Y46" s="122"/>
      <c r="Z46" s="122"/>
      <c r="AA46" s="122"/>
      <c r="AB46" s="36"/>
      <c r="AC46" s="36"/>
      <c r="AD46" s="10"/>
      <c r="AE46" s="10"/>
      <c r="AF46" s="10"/>
      <c r="AG46" s="10"/>
      <c r="AH46" s="10"/>
      <c r="AI46" s="10"/>
      <c r="AJ46" s="10"/>
    </row>
    <row r="47" spans="1:36" ht="16.5">
      <c r="A47" s="33"/>
      <c r="B47" s="32">
        <f>IF(ISNA(VLOOKUP(B3,$V$12:$X$36,2,0)),"",VLOOKUP(B3,$V$12:$X$36,2,0))</f>
        <v>102</v>
      </c>
      <c r="C47" s="32">
        <f t="shared" si="10"/>
      </c>
      <c r="D47" s="38">
        <f t="shared" si="5"/>
      </c>
      <c r="E47" s="30"/>
      <c r="F47" s="30"/>
      <c r="G47" s="30"/>
      <c r="H47" s="31" t="str">
        <f>IF(E47="","",IF(VLOOKUP(E47,$V$2:$W$10,1)=E47,VLOOKUP(E47,$V$2:$W$10,2)))&amp;","&amp;IF(F47="","",IF(VLOOKUP(F47,$V$2:$W$10,1)=F47,VLOOKUP(F47,$V$2:$W$10,2)))&amp;","&amp;IF(G47="","",IF(VLOOKUP(G47,$V$2:$W$10,1)=G47,VLOOKUP(G47,$V$2:$W$10,2)))</f>
        <v>,,</v>
      </c>
      <c r="I47" s="32">
        <f t="shared" si="8"/>
      </c>
      <c r="R47" s="125"/>
      <c r="S47" s="125">
        <v>10220</v>
      </c>
      <c r="T47" s="126" t="s">
        <v>640</v>
      </c>
      <c r="U47" s="36"/>
      <c r="V47" s="122"/>
      <c r="W47" s="122"/>
      <c r="X47" s="122"/>
      <c r="Y47" s="122"/>
      <c r="Z47" s="122"/>
      <c r="AA47" s="122"/>
      <c r="AB47" s="36"/>
      <c r="AC47" s="36"/>
      <c r="AD47" s="10"/>
      <c r="AE47" s="10"/>
      <c r="AF47" s="10"/>
      <c r="AG47" s="10"/>
      <c r="AH47" s="10"/>
      <c r="AI47" s="10"/>
      <c r="AJ47" s="10"/>
    </row>
    <row r="48" spans="1:36" ht="16.5">
      <c r="A48" s="33"/>
      <c r="B48" s="32">
        <f>IF(ISNA(VLOOKUP(B3,$V$12:$X$36,2,0)),"",VLOOKUP(B3,$V$12:$X$36,2,0))</f>
        <v>102</v>
      </c>
      <c r="C48" s="32">
        <f t="shared" si="10"/>
      </c>
      <c r="D48" s="38">
        <f t="shared" si="5"/>
      </c>
      <c r="E48" s="30"/>
      <c r="F48" s="30"/>
      <c r="G48" s="30"/>
      <c r="H48" s="31" t="str">
        <f t="shared" si="9"/>
        <v>,,</v>
      </c>
      <c r="I48" s="32">
        <f t="shared" si="8"/>
      </c>
      <c r="R48" s="125"/>
      <c r="S48" s="125">
        <v>10221</v>
      </c>
      <c r="T48" s="126" t="s">
        <v>641</v>
      </c>
      <c r="U48" s="36"/>
      <c r="V48" s="122"/>
      <c r="W48" s="122"/>
      <c r="X48" s="122"/>
      <c r="Y48" s="122"/>
      <c r="Z48" s="122"/>
      <c r="AA48" s="122"/>
      <c r="AB48" s="36"/>
      <c r="AC48" s="36"/>
      <c r="AD48" s="10"/>
      <c r="AE48" s="10"/>
      <c r="AF48" s="10"/>
      <c r="AG48" s="10"/>
      <c r="AH48" s="10"/>
      <c r="AI48" s="10"/>
      <c r="AJ48" s="10"/>
    </row>
    <row r="49" spans="1:36" ht="16.5">
      <c r="A49" s="33"/>
      <c r="B49" s="32">
        <f>IF(ISNA(VLOOKUP(B3,$V$12:$X$36,2,0)),"",VLOOKUP(B3,$V$12:$X$36,2,0))</f>
        <v>102</v>
      </c>
      <c r="C49" s="32">
        <f t="shared" si="10"/>
      </c>
      <c r="D49" s="38">
        <f t="shared" si="5"/>
      </c>
      <c r="E49" s="30"/>
      <c r="F49" s="30"/>
      <c r="G49" s="30"/>
      <c r="H49" s="31" t="str">
        <f t="shared" si="9"/>
        <v>,,</v>
      </c>
      <c r="I49" s="32">
        <f t="shared" si="8"/>
      </c>
      <c r="R49" s="125"/>
      <c r="S49" s="125">
        <v>10222</v>
      </c>
      <c r="T49" s="126" t="s">
        <v>642</v>
      </c>
      <c r="U49" s="36"/>
      <c r="V49" s="122"/>
      <c r="W49" s="122"/>
      <c r="X49" s="122"/>
      <c r="Y49" s="122"/>
      <c r="Z49" s="122"/>
      <c r="AA49" s="122"/>
      <c r="AB49" s="36"/>
      <c r="AC49" s="36"/>
      <c r="AD49" s="10"/>
      <c r="AE49" s="10"/>
      <c r="AF49" s="10"/>
      <c r="AG49" s="10"/>
      <c r="AH49" s="10"/>
      <c r="AI49" s="10"/>
      <c r="AJ49" s="10"/>
    </row>
    <row r="50" spans="1:36" ht="16.5">
      <c r="A50" s="33"/>
      <c r="B50" s="32">
        <f>IF(ISNA(VLOOKUP(B3,$V$12:$X$36,2,0)),"",VLOOKUP(B3,$V$12:$X$36,2,0))</f>
        <v>102</v>
      </c>
      <c r="C50" s="32">
        <f t="shared" si="10"/>
      </c>
      <c r="D50" s="38">
        <f t="shared" si="5"/>
      </c>
      <c r="E50" s="30"/>
      <c r="F50" s="30"/>
      <c r="G50" s="30"/>
      <c r="H50" s="31" t="str">
        <f>IF(E50="","",IF(VLOOKUP(E50,$V$2:$W$10,1)=E50,VLOOKUP(E50,$V$2:$W$10,2)))&amp;","&amp;IF(F50="","",IF(VLOOKUP(F50,$V$2:$W$10,1)=F50,VLOOKUP(F50,$V$2:$W$10,2)))&amp;","&amp;IF(G50="","",IF(VLOOKUP(G50,$V$2:$W$10,1)=G50,VLOOKUP(G50,$V$2:$W$10,2)))</f>
        <v>,,</v>
      </c>
      <c r="I50" s="32">
        <f t="shared" si="8"/>
      </c>
      <c r="R50" s="125"/>
      <c r="S50" s="125">
        <v>10223</v>
      </c>
      <c r="T50" s="126"/>
      <c r="U50" s="36"/>
      <c r="V50" s="122"/>
      <c r="W50" s="122"/>
      <c r="X50" s="122"/>
      <c r="Y50" s="122"/>
      <c r="Z50" s="122"/>
      <c r="AA50" s="122"/>
      <c r="AB50" s="36"/>
      <c r="AC50" s="36"/>
      <c r="AD50" s="10"/>
      <c r="AE50" s="10"/>
      <c r="AF50" s="10"/>
      <c r="AG50" s="10"/>
      <c r="AH50" s="10"/>
      <c r="AI50" s="10"/>
      <c r="AJ50" s="10"/>
    </row>
    <row r="51" spans="18:36" ht="16.5">
      <c r="R51" s="125"/>
      <c r="S51" s="125">
        <v>10224</v>
      </c>
      <c r="T51" s="126" t="s">
        <v>643</v>
      </c>
      <c r="U51" s="36"/>
      <c r="V51" s="122"/>
      <c r="W51" s="122"/>
      <c r="X51" s="122"/>
      <c r="Y51" s="122"/>
      <c r="Z51" s="122"/>
      <c r="AA51" s="122"/>
      <c r="AB51" s="36"/>
      <c r="AC51" s="36"/>
      <c r="AD51" s="10"/>
      <c r="AE51" s="10"/>
      <c r="AF51" s="10"/>
      <c r="AG51" s="10"/>
      <c r="AH51" s="10"/>
      <c r="AI51" s="10"/>
      <c r="AJ51" s="10"/>
    </row>
    <row r="52" spans="18:36" ht="16.5">
      <c r="R52" s="125"/>
      <c r="S52" s="125">
        <v>10225</v>
      </c>
      <c r="T52" s="128" t="s">
        <v>644</v>
      </c>
      <c r="U52" s="36"/>
      <c r="V52" s="122"/>
      <c r="W52" s="122"/>
      <c r="X52" s="122"/>
      <c r="Y52" s="122"/>
      <c r="Z52" s="122"/>
      <c r="AA52" s="122"/>
      <c r="AB52" s="36"/>
      <c r="AC52" s="36"/>
      <c r="AD52" s="10"/>
      <c r="AE52" s="10"/>
      <c r="AF52" s="10"/>
      <c r="AG52" s="10"/>
      <c r="AH52" s="10"/>
      <c r="AI52" s="10"/>
      <c r="AJ52" s="10"/>
    </row>
    <row r="53" spans="18:36" ht="16.5">
      <c r="R53" s="125">
        <v>103</v>
      </c>
      <c r="S53" s="125">
        <v>10301</v>
      </c>
      <c r="T53" s="126" t="s">
        <v>645</v>
      </c>
      <c r="U53" s="36"/>
      <c r="V53" s="122"/>
      <c r="W53" s="122"/>
      <c r="X53" s="122"/>
      <c r="Y53" s="122"/>
      <c r="Z53" s="122"/>
      <c r="AA53" s="122"/>
      <c r="AB53" s="36"/>
      <c r="AC53" s="36"/>
      <c r="AD53" s="10"/>
      <c r="AE53" s="10"/>
      <c r="AF53" s="10"/>
      <c r="AG53" s="10"/>
      <c r="AH53" s="10"/>
      <c r="AI53" s="10"/>
      <c r="AJ53" s="10"/>
    </row>
    <row r="54" spans="18:32" ht="16.5">
      <c r="R54" s="125"/>
      <c r="S54" s="125">
        <v>10302</v>
      </c>
      <c r="T54" s="126" t="s">
        <v>646</v>
      </c>
      <c r="U54" s="36"/>
      <c r="V54" s="122"/>
      <c r="W54" s="122"/>
      <c r="X54" s="122"/>
      <c r="Y54" s="122"/>
      <c r="Z54" s="122"/>
      <c r="AA54" s="122"/>
      <c r="AB54" s="36"/>
      <c r="AC54" s="36"/>
      <c r="AD54" s="10"/>
      <c r="AE54" s="10"/>
      <c r="AF54" s="10"/>
    </row>
    <row r="55" spans="18:32" ht="16.5">
      <c r="R55" s="125"/>
      <c r="S55" s="125">
        <v>10303</v>
      </c>
      <c r="T55" s="126" t="s">
        <v>647</v>
      </c>
      <c r="U55" s="36"/>
      <c r="V55" s="122"/>
      <c r="W55" s="122"/>
      <c r="X55" s="122"/>
      <c r="Y55" s="122"/>
      <c r="Z55" s="122"/>
      <c r="AA55" s="122"/>
      <c r="AB55" s="36"/>
      <c r="AC55" s="36"/>
      <c r="AD55" s="10"/>
      <c r="AE55" s="10"/>
      <c r="AF55" s="10"/>
    </row>
    <row r="56" spans="18:29" ht="16.5">
      <c r="R56" s="125"/>
      <c r="S56" s="125">
        <v>10304</v>
      </c>
      <c r="T56" s="126" t="s">
        <v>648</v>
      </c>
      <c r="U56" s="36"/>
      <c r="V56" s="122"/>
      <c r="W56" s="122"/>
      <c r="X56" s="122"/>
      <c r="Y56" s="122"/>
      <c r="Z56" s="122"/>
      <c r="AA56" s="122"/>
      <c r="AB56" s="36"/>
      <c r="AC56" s="36"/>
    </row>
    <row r="57" spans="18:29" ht="16.5">
      <c r="R57" s="125"/>
      <c r="S57" s="125">
        <v>10305</v>
      </c>
      <c r="T57" s="126" t="s">
        <v>649</v>
      </c>
      <c r="U57" s="36"/>
      <c r="V57" s="122"/>
      <c r="W57" s="122"/>
      <c r="X57" s="122"/>
      <c r="Y57" s="122"/>
      <c r="Z57" s="122"/>
      <c r="AA57" s="122"/>
      <c r="AB57" s="36"/>
      <c r="AC57" s="36"/>
    </row>
    <row r="58" spans="18:29" ht="16.5">
      <c r="R58" s="125"/>
      <c r="S58" s="125">
        <v>10306</v>
      </c>
      <c r="T58" s="126" t="s">
        <v>650</v>
      </c>
      <c r="U58" s="36"/>
      <c r="V58" s="36"/>
      <c r="W58" s="36"/>
      <c r="X58" s="36"/>
      <c r="Y58" s="36"/>
      <c r="Z58" s="36"/>
      <c r="AA58" s="36"/>
      <c r="AB58" s="36"/>
      <c r="AC58" s="36"/>
    </row>
    <row r="59" spans="18:29" ht="16.5">
      <c r="R59" s="125"/>
      <c r="S59" s="125">
        <v>10307</v>
      </c>
      <c r="T59" s="126" t="s">
        <v>651</v>
      </c>
      <c r="U59" s="36"/>
      <c r="V59" s="36"/>
      <c r="W59" s="36"/>
      <c r="X59" s="36"/>
      <c r="Y59" s="36"/>
      <c r="Z59" s="36"/>
      <c r="AA59" s="36"/>
      <c r="AB59" s="36"/>
      <c r="AC59" s="36"/>
    </row>
    <row r="60" spans="18:29" ht="16.5">
      <c r="R60" s="125"/>
      <c r="S60" s="125">
        <v>10308</v>
      </c>
      <c r="T60" s="126" t="s">
        <v>652</v>
      </c>
      <c r="U60" s="36"/>
      <c r="V60" s="36"/>
      <c r="W60" s="36"/>
      <c r="X60" s="36"/>
      <c r="Y60" s="36"/>
      <c r="Z60" s="36"/>
      <c r="AA60" s="36"/>
      <c r="AB60" s="36"/>
      <c r="AC60" s="36"/>
    </row>
    <row r="61" spans="18:29" ht="16.5">
      <c r="R61" s="125"/>
      <c r="S61" s="125">
        <v>10309</v>
      </c>
      <c r="T61" s="126" t="s">
        <v>653</v>
      </c>
      <c r="U61" s="36"/>
      <c r="V61" s="36"/>
      <c r="W61" s="36"/>
      <c r="X61" s="36"/>
      <c r="Y61" s="36"/>
      <c r="Z61" s="36"/>
      <c r="AA61" s="36"/>
      <c r="AB61" s="36"/>
      <c r="AC61" s="36"/>
    </row>
    <row r="62" spans="18:29" ht="16.5">
      <c r="R62" s="125"/>
      <c r="S62" s="125">
        <v>10310</v>
      </c>
      <c r="T62" s="126" t="s">
        <v>654</v>
      </c>
      <c r="U62" s="36"/>
      <c r="V62" s="36"/>
      <c r="W62" s="36"/>
      <c r="X62" s="36"/>
      <c r="Y62" s="36"/>
      <c r="Z62" s="36"/>
      <c r="AA62" s="36"/>
      <c r="AB62" s="36"/>
      <c r="AC62" s="36"/>
    </row>
    <row r="63" spans="18:29" ht="16.5">
      <c r="R63" s="125"/>
      <c r="S63" s="125">
        <v>10311</v>
      </c>
      <c r="T63" s="126" t="s">
        <v>655</v>
      </c>
      <c r="U63" s="36"/>
      <c r="V63" s="36"/>
      <c r="W63" s="36"/>
      <c r="X63" s="36"/>
      <c r="Y63" s="36"/>
      <c r="Z63" s="36"/>
      <c r="AA63" s="36"/>
      <c r="AB63" s="36"/>
      <c r="AC63" s="36"/>
    </row>
    <row r="64" spans="18:29" ht="16.5">
      <c r="R64" s="125"/>
      <c r="S64" s="125">
        <v>10312</v>
      </c>
      <c r="T64" s="127" t="s">
        <v>656</v>
      </c>
      <c r="U64" s="36"/>
      <c r="V64" s="36"/>
      <c r="W64" s="36"/>
      <c r="X64" s="36"/>
      <c r="Y64" s="36"/>
      <c r="Z64" s="36"/>
      <c r="AA64" s="36"/>
      <c r="AB64" s="36"/>
      <c r="AC64" s="36"/>
    </row>
    <row r="65" spans="18:29" ht="16.5">
      <c r="R65" s="125"/>
      <c r="S65" s="125">
        <v>10313</v>
      </c>
      <c r="T65" s="126" t="s">
        <v>657</v>
      </c>
      <c r="U65" s="36"/>
      <c r="V65" s="36"/>
      <c r="W65" s="36"/>
      <c r="X65" s="36"/>
      <c r="Y65" s="36"/>
      <c r="Z65" s="36"/>
      <c r="AA65" s="36"/>
      <c r="AB65" s="36"/>
      <c r="AC65" s="36"/>
    </row>
    <row r="66" spans="18:29" ht="16.5">
      <c r="R66" s="125"/>
      <c r="S66" s="125">
        <v>10314</v>
      </c>
      <c r="T66" s="126" t="s">
        <v>658</v>
      </c>
      <c r="U66" s="36"/>
      <c r="V66" s="36"/>
      <c r="W66" s="36"/>
      <c r="X66" s="36"/>
      <c r="Y66" s="36"/>
      <c r="Z66" s="36"/>
      <c r="AA66" s="36"/>
      <c r="AB66" s="36"/>
      <c r="AC66" s="36"/>
    </row>
    <row r="67" spans="18:29" ht="16.5">
      <c r="R67" s="125"/>
      <c r="S67" s="125">
        <v>10315</v>
      </c>
      <c r="T67" s="126" t="s">
        <v>659</v>
      </c>
      <c r="U67" s="36"/>
      <c r="V67" s="36"/>
      <c r="W67" s="36"/>
      <c r="X67" s="36"/>
      <c r="Y67" s="36"/>
      <c r="Z67" s="36"/>
      <c r="AA67" s="36"/>
      <c r="AB67" s="36"/>
      <c r="AC67" s="36"/>
    </row>
    <row r="68" spans="18:29" ht="16.5">
      <c r="R68" s="125"/>
      <c r="S68" s="125">
        <v>10316</v>
      </c>
      <c r="T68" s="126" t="s">
        <v>660</v>
      </c>
      <c r="U68" s="36"/>
      <c r="V68" s="36"/>
      <c r="W68" s="36"/>
      <c r="X68" s="36"/>
      <c r="Y68" s="36"/>
      <c r="Z68" s="36"/>
      <c r="AA68" s="36"/>
      <c r="AB68" s="36"/>
      <c r="AC68" s="36"/>
    </row>
    <row r="69" spans="18:29" ht="16.5">
      <c r="R69" s="125"/>
      <c r="S69" s="125">
        <v>10317</v>
      </c>
      <c r="T69" s="126" t="s">
        <v>661</v>
      </c>
      <c r="U69" s="36"/>
      <c r="V69" s="36"/>
      <c r="W69" s="36"/>
      <c r="X69" s="36"/>
      <c r="Y69" s="36"/>
      <c r="Z69" s="36"/>
      <c r="AA69" s="36"/>
      <c r="AB69" s="36"/>
      <c r="AC69" s="36"/>
    </row>
    <row r="70" spans="18:29" ht="16.5">
      <c r="R70" s="125"/>
      <c r="S70" s="125">
        <v>10318</v>
      </c>
      <c r="T70" s="126" t="s">
        <v>662</v>
      </c>
      <c r="U70" s="36"/>
      <c r="V70" s="36"/>
      <c r="W70" s="36"/>
      <c r="X70" s="36"/>
      <c r="Y70" s="36"/>
      <c r="Z70" s="36"/>
      <c r="AA70" s="36"/>
      <c r="AB70" s="36"/>
      <c r="AC70" s="36"/>
    </row>
    <row r="71" spans="18:29" ht="16.5">
      <c r="R71" s="125"/>
      <c r="S71" s="125">
        <v>10319</v>
      </c>
      <c r="T71" s="126" t="s">
        <v>663</v>
      </c>
      <c r="U71" s="36"/>
      <c r="V71" s="36"/>
      <c r="W71" s="36"/>
      <c r="X71" s="36"/>
      <c r="Y71" s="36"/>
      <c r="Z71" s="36"/>
      <c r="AA71" s="36"/>
      <c r="AB71" s="36"/>
      <c r="AC71" s="36"/>
    </row>
    <row r="72" spans="18:29" ht="16.5">
      <c r="R72" s="125"/>
      <c r="S72" s="125">
        <v>10320</v>
      </c>
      <c r="T72" s="126" t="s">
        <v>664</v>
      </c>
      <c r="U72" s="36"/>
      <c r="V72" s="36"/>
      <c r="W72" s="36"/>
      <c r="X72" s="36"/>
      <c r="Y72" s="36"/>
      <c r="Z72" s="36"/>
      <c r="AA72" s="36"/>
      <c r="AB72" s="36"/>
      <c r="AC72" s="36"/>
    </row>
    <row r="73" spans="18:29" ht="16.5">
      <c r="R73" s="125"/>
      <c r="S73" s="125">
        <v>10321</v>
      </c>
      <c r="T73" s="126" t="s">
        <v>665</v>
      </c>
      <c r="U73" s="36"/>
      <c r="V73" s="36"/>
      <c r="W73" s="36"/>
      <c r="X73" s="36"/>
      <c r="Y73" s="36"/>
      <c r="Z73" s="36"/>
      <c r="AA73" s="36"/>
      <c r="AB73" s="36"/>
      <c r="AC73" s="36"/>
    </row>
    <row r="74" spans="18:29" ht="16.5">
      <c r="R74" s="125"/>
      <c r="S74" s="125">
        <v>10322</v>
      </c>
      <c r="T74" s="127" t="s">
        <v>666</v>
      </c>
      <c r="U74" s="36"/>
      <c r="V74" s="36"/>
      <c r="W74" s="36"/>
      <c r="X74" s="36"/>
      <c r="Y74" s="36"/>
      <c r="Z74" s="36"/>
      <c r="AA74" s="36"/>
      <c r="AB74" s="36"/>
      <c r="AC74" s="36"/>
    </row>
    <row r="75" spans="18:29" ht="16.5">
      <c r="R75" s="125"/>
      <c r="S75" s="125">
        <v>10323</v>
      </c>
      <c r="T75" s="126" t="s">
        <v>667</v>
      </c>
      <c r="U75" s="36"/>
      <c r="V75" s="36"/>
      <c r="W75" s="36"/>
      <c r="X75" s="36"/>
      <c r="Y75" s="36"/>
      <c r="Z75" s="36"/>
      <c r="AA75" s="36"/>
      <c r="AB75" s="36"/>
      <c r="AC75" s="36"/>
    </row>
    <row r="76" spans="18:29" ht="16.5">
      <c r="R76" s="125"/>
      <c r="S76" s="125">
        <v>10324</v>
      </c>
      <c r="T76" s="126" t="s">
        <v>668</v>
      </c>
      <c r="U76" s="36"/>
      <c r="V76" s="36"/>
      <c r="W76" s="36"/>
      <c r="X76" s="36"/>
      <c r="Y76" s="36"/>
      <c r="Z76" s="36"/>
      <c r="AA76" s="36"/>
      <c r="AB76" s="36"/>
      <c r="AC76" s="36"/>
    </row>
    <row r="77" spans="18:29" ht="16.5">
      <c r="R77" s="125"/>
      <c r="S77" s="125">
        <v>10325</v>
      </c>
      <c r="T77" s="126" t="s">
        <v>669</v>
      </c>
      <c r="U77" s="36"/>
      <c r="V77" s="36"/>
      <c r="W77" s="36"/>
      <c r="X77" s="36"/>
      <c r="Y77" s="36"/>
      <c r="Z77" s="36"/>
      <c r="AA77" s="36"/>
      <c r="AB77" s="36"/>
      <c r="AC77" s="36"/>
    </row>
    <row r="78" spans="18:29" ht="16.5">
      <c r="R78" s="125"/>
      <c r="S78" s="125">
        <v>10326</v>
      </c>
      <c r="T78" s="127" t="s">
        <v>670</v>
      </c>
      <c r="U78" s="36"/>
      <c r="V78" s="36"/>
      <c r="W78" s="36"/>
      <c r="X78" s="36"/>
      <c r="Y78" s="36"/>
      <c r="Z78" s="36"/>
      <c r="AA78" s="36"/>
      <c r="AB78" s="36"/>
      <c r="AC78" s="36"/>
    </row>
    <row r="79" spans="18:29" ht="16.5">
      <c r="R79" s="125">
        <v>104</v>
      </c>
      <c r="S79" s="125">
        <v>10401</v>
      </c>
      <c r="T79" s="126" t="s">
        <v>671</v>
      </c>
      <c r="U79" s="36"/>
      <c r="V79" s="36"/>
      <c r="W79" s="36"/>
      <c r="X79" s="36"/>
      <c r="Y79" s="36"/>
      <c r="Z79" s="36"/>
      <c r="AA79" s="36"/>
      <c r="AB79" s="36"/>
      <c r="AC79" s="36"/>
    </row>
    <row r="80" spans="18:29" ht="16.5">
      <c r="R80" s="125"/>
      <c r="S80" s="125">
        <v>10402</v>
      </c>
      <c r="T80" s="126" t="s">
        <v>672</v>
      </c>
      <c r="U80" s="36"/>
      <c r="V80" s="36"/>
      <c r="W80" s="36"/>
      <c r="X80" s="36"/>
      <c r="Y80" s="36"/>
      <c r="Z80" s="36"/>
      <c r="AA80" s="36"/>
      <c r="AB80" s="36"/>
      <c r="AC80" s="36"/>
    </row>
    <row r="81" spans="18:29" ht="16.5">
      <c r="R81" s="125"/>
      <c r="S81" s="125">
        <v>10403</v>
      </c>
      <c r="T81" s="126" t="s">
        <v>673</v>
      </c>
      <c r="U81" s="36"/>
      <c r="V81" s="36"/>
      <c r="W81" s="36"/>
      <c r="X81" s="36"/>
      <c r="Y81" s="36"/>
      <c r="Z81" s="36"/>
      <c r="AA81" s="36"/>
      <c r="AB81" s="36"/>
      <c r="AC81" s="36"/>
    </row>
    <row r="82" spans="18:29" ht="16.5">
      <c r="R82" s="125"/>
      <c r="S82" s="125">
        <v>10404</v>
      </c>
      <c r="T82" s="126" t="s">
        <v>674</v>
      </c>
      <c r="U82" s="36"/>
      <c r="V82" s="36"/>
      <c r="W82" s="36"/>
      <c r="X82" s="36"/>
      <c r="Y82" s="36"/>
      <c r="Z82" s="36"/>
      <c r="AA82" s="36"/>
      <c r="AB82" s="36"/>
      <c r="AC82" s="36"/>
    </row>
    <row r="83" spans="18:29" ht="16.5">
      <c r="R83" s="125"/>
      <c r="S83" s="125">
        <v>10405</v>
      </c>
      <c r="T83" s="126" t="s">
        <v>675</v>
      </c>
      <c r="U83" s="36"/>
      <c r="V83" s="36"/>
      <c r="W83" s="36"/>
      <c r="X83" s="36"/>
      <c r="Y83" s="36"/>
      <c r="Z83" s="36"/>
      <c r="AA83" s="36"/>
      <c r="AB83" s="36"/>
      <c r="AC83" s="36"/>
    </row>
    <row r="84" spans="18:29" ht="16.5">
      <c r="R84" s="125"/>
      <c r="S84" s="125">
        <v>10406</v>
      </c>
      <c r="T84" s="126" t="s">
        <v>676</v>
      </c>
      <c r="U84" s="36"/>
      <c r="V84" s="36"/>
      <c r="W84" s="36"/>
      <c r="X84" s="36"/>
      <c r="Y84" s="36"/>
      <c r="Z84" s="36"/>
      <c r="AA84" s="36"/>
      <c r="AB84" s="36"/>
      <c r="AC84" s="36"/>
    </row>
    <row r="85" spans="18:29" ht="16.5">
      <c r="R85" s="125"/>
      <c r="S85" s="125">
        <v>10407</v>
      </c>
      <c r="T85" s="126" t="s">
        <v>677</v>
      </c>
      <c r="U85" s="36"/>
      <c r="V85" s="36"/>
      <c r="W85" s="36"/>
      <c r="X85" s="36"/>
      <c r="Y85" s="36"/>
      <c r="Z85" s="36"/>
      <c r="AA85" s="36"/>
      <c r="AB85" s="36"/>
      <c r="AC85" s="36"/>
    </row>
    <row r="86" spans="18:29" ht="16.5">
      <c r="R86" s="125"/>
      <c r="S86" s="125">
        <v>10408</v>
      </c>
      <c r="T86" s="126" t="s">
        <v>678</v>
      </c>
      <c r="U86" s="36"/>
      <c r="V86" s="36"/>
      <c r="W86" s="36"/>
      <c r="X86" s="36"/>
      <c r="Y86" s="36"/>
      <c r="Z86" s="36"/>
      <c r="AA86" s="36"/>
      <c r="AB86" s="36"/>
      <c r="AC86" s="36"/>
    </row>
    <row r="87" spans="18:29" ht="16.5">
      <c r="R87" s="125"/>
      <c r="S87" s="125">
        <v>10409</v>
      </c>
      <c r="T87" s="126" t="s">
        <v>679</v>
      </c>
      <c r="U87" s="36"/>
      <c r="V87" s="36"/>
      <c r="W87" s="36"/>
      <c r="X87" s="36"/>
      <c r="Y87" s="36"/>
      <c r="Z87" s="36"/>
      <c r="AA87" s="36"/>
      <c r="AB87" s="36"/>
      <c r="AC87" s="36"/>
    </row>
    <row r="88" spans="18:29" ht="16.5">
      <c r="R88" s="125"/>
      <c r="S88" s="125">
        <v>10410</v>
      </c>
      <c r="T88" s="126" t="s">
        <v>680</v>
      </c>
      <c r="U88" s="36"/>
      <c r="V88" s="36"/>
      <c r="W88" s="36"/>
      <c r="X88" s="36"/>
      <c r="Y88" s="36"/>
      <c r="Z88" s="36"/>
      <c r="AA88" s="36"/>
      <c r="AB88" s="36"/>
      <c r="AC88" s="36"/>
    </row>
    <row r="89" spans="18:29" ht="16.5">
      <c r="R89" s="125"/>
      <c r="S89" s="125">
        <v>10411</v>
      </c>
      <c r="T89" s="126" t="s">
        <v>681</v>
      </c>
      <c r="U89" s="36"/>
      <c r="V89" s="36"/>
      <c r="W89" s="36"/>
      <c r="X89" s="36"/>
      <c r="Y89" s="36"/>
      <c r="Z89" s="36"/>
      <c r="AA89" s="36"/>
      <c r="AB89" s="36"/>
      <c r="AC89" s="36"/>
    </row>
    <row r="90" spans="18:29" ht="16.5">
      <c r="R90" s="125"/>
      <c r="S90" s="125">
        <v>10412</v>
      </c>
      <c r="T90" s="126" t="s">
        <v>682</v>
      </c>
      <c r="U90" s="36"/>
      <c r="V90" s="36"/>
      <c r="W90" s="36"/>
      <c r="X90" s="36"/>
      <c r="Y90" s="36"/>
      <c r="Z90" s="36"/>
      <c r="AA90" s="36"/>
      <c r="AB90" s="36"/>
      <c r="AC90" s="36"/>
    </row>
    <row r="91" spans="18:29" ht="16.5">
      <c r="R91" s="125"/>
      <c r="S91" s="125">
        <v>10413</v>
      </c>
      <c r="T91" s="126" t="s">
        <v>683</v>
      </c>
      <c r="U91" s="36"/>
      <c r="V91" s="36"/>
      <c r="W91" s="36"/>
      <c r="X91" s="36"/>
      <c r="Y91" s="36"/>
      <c r="Z91" s="36"/>
      <c r="AA91" s="36"/>
      <c r="AB91" s="36"/>
      <c r="AC91" s="36"/>
    </row>
    <row r="92" spans="18:29" ht="16.5">
      <c r="R92" s="125"/>
      <c r="S92" s="125">
        <v>10414</v>
      </c>
      <c r="T92" s="126" t="s">
        <v>684</v>
      </c>
      <c r="U92" s="36"/>
      <c r="V92" s="36"/>
      <c r="W92" s="36"/>
      <c r="X92" s="36"/>
      <c r="Y92" s="36"/>
      <c r="Z92" s="36"/>
      <c r="AA92" s="36"/>
      <c r="AB92" s="36"/>
      <c r="AC92" s="36"/>
    </row>
    <row r="93" spans="18:29" ht="16.5">
      <c r="R93" s="125"/>
      <c r="S93" s="125">
        <v>10415</v>
      </c>
      <c r="T93" s="126" t="s">
        <v>685</v>
      </c>
      <c r="U93" s="36"/>
      <c r="V93" s="36"/>
      <c r="W93" s="36"/>
      <c r="X93" s="36"/>
      <c r="Y93" s="36"/>
      <c r="Z93" s="36"/>
      <c r="AA93" s="36"/>
      <c r="AB93" s="36"/>
      <c r="AC93" s="36"/>
    </row>
    <row r="94" spans="18:29" ht="16.5">
      <c r="R94" s="125"/>
      <c r="S94" s="125">
        <v>10416</v>
      </c>
      <c r="T94" s="126" t="s">
        <v>686</v>
      </c>
      <c r="U94" s="36"/>
      <c r="V94" s="36"/>
      <c r="W94" s="36"/>
      <c r="X94" s="36"/>
      <c r="Y94" s="36"/>
      <c r="Z94" s="36"/>
      <c r="AA94" s="36"/>
      <c r="AB94" s="36"/>
      <c r="AC94" s="36"/>
    </row>
    <row r="95" spans="18:29" ht="16.5">
      <c r="R95" s="125"/>
      <c r="S95" s="125">
        <v>10417</v>
      </c>
      <c r="T95" s="127" t="s">
        <v>687</v>
      </c>
      <c r="U95" s="36"/>
      <c r="V95" s="36"/>
      <c r="W95" s="36"/>
      <c r="X95" s="36"/>
      <c r="Y95" s="36"/>
      <c r="Z95" s="36"/>
      <c r="AA95" s="36"/>
      <c r="AB95" s="36"/>
      <c r="AC95" s="36"/>
    </row>
    <row r="96" spans="18:29" ht="16.5">
      <c r="R96" s="125"/>
      <c r="S96" s="125">
        <v>10418</v>
      </c>
      <c r="T96" s="126" t="s">
        <v>688</v>
      </c>
      <c r="U96" s="36"/>
      <c r="V96" s="36"/>
      <c r="W96" s="36"/>
      <c r="X96" s="36"/>
      <c r="Y96" s="36"/>
      <c r="Z96" s="36"/>
      <c r="AA96" s="36"/>
      <c r="AB96" s="36"/>
      <c r="AC96" s="36"/>
    </row>
    <row r="97" spans="18:29" ht="16.5">
      <c r="R97" s="125"/>
      <c r="S97" s="125">
        <v>10419</v>
      </c>
      <c r="T97" s="126" t="s">
        <v>689</v>
      </c>
      <c r="U97" s="36"/>
      <c r="V97" s="36"/>
      <c r="W97" s="36"/>
      <c r="X97" s="36"/>
      <c r="Y97" s="36"/>
      <c r="Z97" s="36"/>
      <c r="AA97" s="36"/>
      <c r="AB97" s="36"/>
      <c r="AC97" s="36"/>
    </row>
    <row r="98" spans="18:29" ht="16.5">
      <c r="R98" s="125"/>
      <c r="S98" s="125">
        <v>10420</v>
      </c>
      <c r="T98" s="126" t="s">
        <v>690</v>
      </c>
      <c r="U98" s="36"/>
      <c r="V98" s="36"/>
      <c r="W98" s="36"/>
      <c r="X98" s="36"/>
      <c r="Y98" s="36"/>
      <c r="Z98" s="36"/>
      <c r="AA98" s="36"/>
      <c r="AB98" s="36"/>
      <c r="AC98" s="36"/>
    </row>
    <row r="99" spans="18:29" ht="16.5">
      <c r="R99" s="125"/>
      <c r="S99" s="125">
        <v>10421</v>
      </c>
      <c r="T99" s="126" t="s">
        <v>691</v>
      </c>
      <c r="U99" s="36"/>
      <c r="V99" s="36"/>
      <c r="W99" s="36"/>
      <c r="X99" s="36"/>
      <c r="Y99" s="36"/>
      <c r="Z99" s="36"/>
      <c r="AA99" s="36"/>
      <c r="AB99" s="36"/>
      <c r="AC99" s="36"/>
    </row>
    <row r="100" spans="18:29" ht="16.5">
      <c r="R100" s="125"/>
      <c r="S100" s="125">
        <v>10422</v>
      </c>
      <c r="T100" s="126" t="s">
        <v>692</v>
      </c>
      <c r="U100" s="36"/>
      <c r="V100" s="36"/>
      <c r="W100" s="36"/>
      <c r="X100" s="36"/>
      <c r="Y100" s="36"/>
      <c r="Z100" s="36"/>
      <c r="AA100" s="36"/>
      <c r="AB100" s="36"/>
      <c r="AC100" s="36"/>
    </row>
    <row r="101" spans="18:29" ht="16.5">
      <c r="R101" s="125"/>
      <c r="S101" s="125">
        <v>10423</v>
      </c>
      <c r="T101" s="126" t="s">
        <v>693</v>
      </c>
      <c r="U101" s="36"/>
      <c r="V101" s="36"/>
      <c r="W101" s="36"/>
      <c r="X101" s="36"/>
      <c r="Y101" s="36"/>
      <c r="Z101" s="36"/>
      <c r="AA101" s="36"/>
      <c r="AB101" s="36"/>
      <c r="AC101" s="36"/>
    </row>
    <row r="102" spans="18:29" ht="16.5">
      <c r="R102" s="125"/>
      <c r="S102" s="125">
        <v>10424</v>
      </c>
      <c r="T102" s="126" t="s">
        <v>694</v>
      </c>
      <c r="U102" s="36"/>
      <c r="V102" s="36"/>
      <c r="W102" s="36"/>
      <c r="X102" s="36"/>
      <c r="Y102" s="36"/>
      <c r="Z102" s="36"/>
      <c r="AA102" s="36"/>
      <c r="AB102" s="36"/>
      <c r="AC102" s="36"/>
    </row>
    <row r="103" spans="18:29" ht="16.5">
      <c r="R103" s="125"/>
      <c r="S103" s="125">
        <v>10425</v>
      </c>
      <c r="T103" s="127" t="s">
        <v>817</v>
      </c>
      <c r="U103" s="36"/>
      <c r="V103" s="36"/>
      <c r="W103" s="36"/>
      <c r="X103" s="36"/>
      <c r="Y103" s="36"/>
      <c r="Z103" s="36"/>
      <c r="AA103" s="36"/>
      <c r="AB103" s="36"/>
      <c r="AC103" s="36"/>
    </row>
    <row r="104" spans="18:29" ht="16.5">
      <c r="R104" s="125">
        <v>105</v>
      </c>
      <c r="S104" s="125">
        <v>10501</v>
      </c>
      <c r="T104" s="126" t="s">
        <v>695</v>
      </c>
      <c r="U104" s="36"/>
      <c r="V104" s="36"/>
      <c r="W104" s="36"/>
      <c r="X104" s="36"/>
      <c r="Y104" s="36"/>
      <c r="Z104" s="36"/>
      <c r="AA104" s="36"/>
      <c r="AB104" s="36"/>
      <c r="AC104" s="36"/>
    </row>
    <row r="105" spans="18:29" ht="16.5">
      <c r="R105" s="125"/>
      <c r="S105" s="125">
        <v>10502</v>
      </c>
      <c r="T105" s="126" t="s">
        <v>696</v>
      </c>
      <c r="U105" s="36"/>
      <c r="V105" s="36"/>
      <c r="W105" s="36"/>
      <c r="X105" s="36"/>
      <c r="Y105" s="36"/>
      <c r="Z105" s="36"/>
      <c r="AA105" s="36"/>
      <c r="AB105" s="36"/>
      <c r="AC105" s="36"/>
    </row>
    <row r="106" spans="18:29" ht="16.5">
      <c r="R106" s="125"/>
      <c r="S106" s="125">
        <v>10503</v>
      </c>
      <c r="T106" s="126" t="s">
        <v>697</v>
      </c>
      <c r="U106" s="36"/>
      <c r="V106" s="36"/>
      <c r="W106" s="36"/>
      <c r="X106" s="36"/>
      <c r="Y106" s="36"/>
      <c r="Z106" s="36"/>
      <c r="AA106" s="36"/>
      <c r="AB106" s="36"/>
      <c r="AC106" s="36"/>
    </row>
    <row r="107" spans="18:29" ht="16.5">
      <c r="R107" s="125"/>
      <c r="S107" s="125">
        <v>10504</v>
      </c>
      <c r="T107" s="126" t="s">
        <v>698</v>
      </c>
      <c r="U107" s="36"/>
      <c r="V107" s="36"/>
      <c r="W107" s="36"/>
      <c r="X107" s="36"/>
      <c r="Y107" s="36"/>
      <c r="Z107" s="36"/>
      <c r="AA107" s="36"/>
      <c r="AB107" s="36"/>
      <c r="AC107" s="36"/>
    </row>
    <row r="108" spans="18:29" ht="16.5">
      <c r="R108" s="125"/>
      <c r="S108" s="125">
        <v>10505</v>
      </c>
      <c r="T108" s="126" t="s">
        <v>699</v>
      </c>
      <c r="U108" s="36"/>
      <c r="V108" s="36"/>
      <c r="W108" s="36"/>
      <c r="X108" s="36"/>
      <c r="Y108" s="36"/>
      <c r="Z108" s="36"/>
      <c r="AA108" s="36"/>
      <c r="AB108" s="36"/>
      <c r="AC108" s="36"/>
    </row>
    <row r="109" spans="18:29" ht="16.5">
      <c r="R109" s="125"/>
      <c r="S109" s="125">
        <v>10506</v>
      </c>
      <c r="T109" s="126" t="s">
        <v>700</v>
      </c>
      <c r="U109" s="36"/>
      <c r="V109" s="36"/>
      <c r="W109" s="36"/>
      <c r="X109" s="36"/>
      <c r="Y109" s="36"/>
      <c r="Z109" s="36"/>
      <c r="AA109" s="36"/>
      <c r="AB109" s="36"/>
      <c r="AC109" s="36"/>
    </row>
    <row r="110" spans="18:29" ht="16.5">
      <c r="R110" s="125"/>
      <c r="S110" s="125">
        <v>10507</v>
      </c>
      <c r="T110" s="126" t="s">
        <v>701</v>
      </c>
      <c r="U110" s="36"/>
      <c r="V110" s="36"/>
      <c r="W110" s="36"/>
      <c r="X110" s="36"/>
      <c r="Y110" s="36"/>
      <c r="Z110" s="36"/>
      <c r="AA110" s="36"/>
      <c r="AB110" s="36"/>
      <c r="AC110" s="36"/>
    </row>
    <row r="111" spans="18:29" ht="16.5">
      <c r="R111" s="125"/>
      <c r="S111" s="125">
        <v>10508</v>
      </c>
      <c r="T111" s="126" t="s">
        <v>702</v>
      </c>
      <c r="U111" s="36"/>
      <c r="V111" s="36"/>
      <c r="W111" s="36"/>
      <c r="X111" s="36"/>
      <c r="Y111" s="36"/>
      <c r="Z111" s="36"/>
      <c r="AA111" s="36"/>
      <c r="AB111" s="36"/>
      <c r="AC111" s="36"/>
    </row>
    <row r="112" spans="18:29" ht="16.5">
      <c r="R112" s="125"/>
      <c r="S112" s="125">
        <v>10509</v>
      </c>
      <c r="T112" s="126" t="s">
        <v>703</v>
      </c>
      <c r="U112" s="36"/>
      <c r="V112" s="36"/>
      <c r="W112" s="36"/>
      <c r="X112" s="36"/>
      <c r="Y112" s="36"/>
      <c r="Z112" s="36"/>
      <c r="AA112" s="36"/>
      <c r="AB112" s="36"/>
      <c r="AC112" s="36"/>
    </row>
    <row r="113" spans="18:29" ht="16.5">
      <c r="R113" s="125"/>
      <c r="S113" s="125">
        <v>10510</v>
      </c>
      <c r="T113" s="126" t="s">
        <v>704</v>
      </c>
      <c r="U113" s="36"/>
      <c r="V113" s="36"/>
      <c r="W113" s="36"/>
      <c r="X113" s="36"/>
      <c r="Y113" s="36"/>
      <c r="Z113" s="36"/>
      <c r="AA113" s="36"/>
      <c r="AB113" s="36"/>
      <c r="AC113" s="36"/>
    </row>
    <row r="114" spans="18:29" ht="16.5">
      <c r="R114" s="125"/>
      <c r="S114" s="125">
        <v>10511</v>
      </c>
      <c r="T114" s="126" t="s">
        <v>705</v>
      </c>
      <c r="U114" s="36"/>
      <c r="V114" s="36"/>
      <c r="W114" s="36"/>
      <c r="X114" s="36"/>
      <c r="Y114" s="36"/>
      <c r="Z114" s="36"/>
      <c r="AA114" s="36"/>
      <c r="AB114" s="36"/>
      <c r="AC114" s="36"/>
    </row>
    <row r="115" spans="18:29" ht="16.5">
      <c r="R115" s="125"/>
      <c r="S115" s="125">
        <v>10512</v>
      </c>
      <c r="T115" s="126" t="s">
        <v>706</v>
      </c>
      <c r="U115" s="36"/>
      <c r="V115" s="36"/>
      <c r="W115" s="36"/>
      <c r="X115" s="36"/>
      <c r="Y115" s="36"/>
      <c r="Z115" s="36"/>
      <c r="AA115" s="36"/>
      <c r="AB115" s="36"/>
      <c r="AC115" s="36"/>
    </row>
    <row r="116" spans="18:29" ht="16.5">
      <c r="R116" s="125"/>
      <c r="S116" s="125">
        <v>10513</v>
      </c>
      <c r="T116" s="126" t="s">
        <v>707</v>
      </c>
      <c r="U116" s="36"/>
      <c r="V116" s="36"/>
      <c r="W116" s="36"/>
      <c r="X116" s="36"/>
      <c r="Y116" s="36"/>
      <c r="Z116" s="36"/>
      <c r="AA116" s="36"/>
      <c r="AB116" s="36"/>
      <c r="AC116" s="36"/>
    </row>
    <row r="117" spans="18:29" ht="16.5">
      <c r="R117" s="125"/>
      <c r="S117" s="125">
        <v>10514</v>
      </c>
      <c r="T117" s="126" t="s">
        <v>708</v>
      </c>
      <c r="U117" s="36"/>
      <c r="V117" s="36"/>
      <c r="W117" s="36"/>
      <c r="X117" s="36"/>
      <c r="Y117" s="36"/>
      <c r="Z117" s="36"/>
      <c r="AA117" s="36"/>
      <c r="AB117" s="36"/>
      <c r="AC117" s="36"/>
    </row>
    <row r="118" spans="18:29" ht="16.5">
      <c r="R118" s="125"/>
      <c r="S118" s="125">
        <v>10515</v>
      </c>
      <c r="T118" s="126" t="s">
        <v>709</v>
      </c>
      <c r="U118" s="36"/>
      <c r="V118" s="36"/>
      <c r="W118" s="36"/>
      <c r="X118" s="36"/>
      <c r="Y118" s="36"/>
      <c r="Z118" s="36"/>
      <c r="AA118" s="36"/>
      <c r="AB118" s="36"/>
      <c r="AC118" s="36"/>
    </row>
    <row r="119" spans="18:29" ht="16.5">
      <c r="R119" s="125"/>
      <c r="S119" s="125">
        <v>10516</v>
      </c>
      <c r="T119" s="126" t="s">
        <v>710</v>
      </c>
      <c r="U119" s="36"/>
      <c r="V119" s="36"/>
      <c r="W119" s="36"/>
      <c r="X119" s="36"/>
      <c r="Y119" s="36"/>
      <c r="Z119" s="36"/>
      <c r="AA119" s="36"/>
      <c r="AB119" s="36"/>
      <c r="AC119" s="36"/>
    </row>
    <row r="120" spans="18:29" ht="16.5">
      <c r="R120" s="125"/>
      <c r="S120" s="125">
        <v>10517</v>
      </c>
      <c r="T120" s="126" t="s">
        <v>711</v>
      </c>
      <c r="U120" s="36"/>
      <c r="V120" s="36"/>
      <c r="W120" s="36"/>
      <c r="X120" s="36"/>
      <c r="Y120" s="36"/>
      <c r="Z120" s="36"/>
      <c r="AA120" s="36"/>
      <c r="AB120" s="36"/>
      <c r="AC120" s="36"/>
    </row>
    <row r="121" spans="18:29" ht="16.5">
      <c r="R121" s="125"/>
      <c r="S121" s="125">
        <v>10518</v>
      </c>
      <c r="T121" s="126" t="s">
        <v>712</v>
      </c>
      <c r="U121" s="36"/>
      <c r="V121" s="36"/>
      <c r="W121" s="36"/>
      <c r="X121" s="36"/>
      <c r="Y121" s="36"/>
      <c r="Z121" s="36"/>
      <c r="AA121" s="36"/>
      <c r="AB121" s="36"/>
      <c r="AC121" s="36"/>
    </row>
    <row r="122" spans="18:29" ht="16.5">
      <c r="R122" s="125"/>
      <c r="S122" s="125">
        <v>10519</v>
      </c>
      <c r="T122" s="126" t="s">
        <v>713</v>
      </c>
      <c r="U122" s="36"/>
      <c r="V122" s="36"/>
      <c r="W122" s="36"/>
      <c r="X122" s="36"/>
      <c r="Y122" s="36"/>
      <c r="Z122" s="36"/>
      <c r="AA122" s="36"/>
      <c r="AB122" s="36"/>
      <c r="AC122" s="36"/>
    </row>
    <row r="123" spans="18:29" ht="16.5">
      <c r="R123" s="125"/>
      <c r="S123" s="125">
        <v>10520</v>
      </c>
      <c r="T123" s="126" t="s">
        <v>714</v>
      </c>
      <c r="U123" s="36"/>
      <c r="V123" s="36"/>
      <c r="W123" s="36"/>
      <c r="X123" s="36"/>
      <c r="Y123" s="36"/>
      <c r="Z123" s="36"/>
      <c r="AA123" s="36"/>
      <c r="AB123" s="36"/>
      <c r="AC123" s="36"/>
    </row>
    <row r="124" spans="18:29" ht="16.5">
      <c r="R124" s="125"/>
      <c r="S124" s="125">
        <v>10521</v>
      </c>
      <c r="T124" s="126" t="s">
        <v>715</v>
      </c>
      <c r="U124" s="36"/>
      <c r="V124" s="36"/>
      <c r="W124" s="36"/>
      <c r="X124" s="36"/>
      <c r="Y124" s="36"/>
      <c r="Z124" s="36"/>
      <c r="AA124" s="36"/>
      <c r="AB124" s="36"/>
      <c r="AC124" s="36"/>
    </row>
    <row r="125" spans="18:29" ht="16.5">
      <c r="R125" s="125"/>
      <c r="S125" s="125">
        <v>10522</v>
      </c>
      <c r="T125" s="126" t="s">
        <v>716</v>
      </c>
      <c r="U125" s="36"/>
      <c r="V125" s="36"/>
      <c r="W125" s="36"/>
      <c r="X125" s="36"/>
      <c r="Y125" s="36"/>
      <c r="Z125" s="36"/>
      <c r="AA125" s="36"/>
      <c r="AB125" s="36"/>
      <c r="AC125" s="36"/>
    </row>
    <row r="126" spans="18:29" ht="16.5">
      <c r="R126" s="125"/>
      <c r="S126" s="125">
        <v>10523</v>
      </c>
      <c r="T126" s="126" t="s">
        <v>717</v>
      </c>
      <c r="U126" s="36"/>
      <c r="V126" s="36"/>
      <c r="W126" s="36"/>
      <c r="X126" s="36"/>
      <c r="Y126" s="36"/>
      <c r="Z126" s="36"/>
      <c r="AA126" s="36"/>
      <c r="AB126" s="36"/>
      <c r="AC126" s="36"/>
    </row>
    <row r="127" spans="18:29" ht="16.5">
      <c r="R127" s="125"/>
      <c r="S127" s="125">
        <v>10524</v>
      </c>
      <c r="T127" s="126" t="s">
        <v>718</v>
      </c>
      <c r="U127" s="36"/>
      <c r="V127" s="36"/>
      <c r="W127" s="36"/>
      <c r="X127" s="36"/>
      <c r="Y127" s="36"/>
      <c r="Z127" s="36"/>
      <c r="AA127" s="36"/>
      <c r="AB127" s="36"/>
      <c r="AC127" s="36"/>
    </row>
    <row r="128" spans="18:29" ht="16.5">
      <c r="R128" s="125"/>
      <c r="S128" s="125">
        <v>10525</v>
      </c>
      <c r="T128" s="126" t="s">
        <v>719</v>
      </c>
      <c r="U128" s="36"/>
      <c r="V128" s="36"/>
      <c r="W128" s="36"/>
      <c r="X128" s="36"/>
      <c r="Y128" s="36"/>
      <c r="Z128" s="36"/>
      <c r="AA128" s="36"/>
      <c r="AB128" s="36"/>
      <c r="AC128" s="36"/>
    </row>
    <row r="129" spans="18:29" ht="16.5">
      <c r="R129" s="125">
        <v>106</v>
      </c>
      <c r="S129" s="125">
        <v>10601</v>
      </c>
      <c r="T129" s="126" t="s">
        <v>818</v>
      </c>
      <c r="U129" s="36"/>
      <c r="V129" s="36"/>
      <c r="W129" s="36"/>
      <c r="X129" s="36"/>
      <c r="Y129" s="36"/>
      <c r="Z129" s="36"/>
      <c r="AA129" s="36"/>
      <c r="AB129" s="36"/>
      <c r="AC129" s="36"/>
    </row>
    <row r="130" spans="18:29" ht="16.5">
      <c r="R130" s="125"/>
      <c r="S130" s="125">
        <v>10602</v>
      </c>
      <c r="T130" s="126" t="s">
        <v>720</v>
      </c>
      <c r="U130" s="36"/>
      <c r="V130" s="36"/>
      <c r="W130" s="36"/>
      <c r="X130" s="36"/>
      <c r="Y130" s="36"/>
      <c r="Z130" s="36"/>
      <c r="AA130" s="36"/>
      <c r="AB130" s="36"/>
      <c r="AC130" s="36"/>
    </row>
    <row r="131" spans="18:29" ht="16.5">
      <c r="R131" s="125"/>
      <c r="S131" s="125">
        <v>10603</v>
      </c>
      <c r="T131" s="126" t="s">
        <v>721</v>
      </c>
      <c r="U131" s="36"/>
      <c r="V131" s="36"/>
      <c r="W131" s="36"/>
      <c r="X131" s="36"/>
      <c r="Y131" s="36"/>
      <c r="Z131" s="36"/>
      <c r="AA131" s="36"/>
      <c r="AB131" s="36"/>
      <c r="AC131" s="36"/>
    </row>
    <row r="132" spans="18:29" ht="16.5">
      <c r="R132" s="125"/>
      <c r="S132" s="125">
        <v>10604</v>
      </c>
      <c r="T132" s="126" t="s">
        <v>722</v>
      </c>
      <c r="U132" s="36"/>
      <c r="V132" s="36"/>
      <c r="W132" s="36"/>
      <c r="X132" s="36"/>
      <c r="Y132" s="36"/>
      <c r="Z132" s="36"/>
      <c r="AA132" s="36"/>
      <c r="AB132" s="36"/>
      <c r="AC132" s="36"/>
    </row>
    <row r="133" spans="18:29" ht="16.5">
      <c r="R133" s="125"/>
      <c r="S133" s="125">
        <v>10605</v>
      </c>
      <c r="T133" s="126" t="s">
        <v>723</v>
      </c>
      <c r="U133" s="36"/>
      <c r="V133" s="36"/>
      <c r="W133" s="36"/>
      <c r="X133" s="36"/>
      <c r="Y133" s="36"/>
      <c r="Z133" s="36"/>
      <c r="AA133" s="36"/>
      <c r="AB133" s="36"/>
      <c r="AC133" s="36"/>
    </row>
    <row r="134" spans="18:29" ht="16.5">
      <c r="R134" s="125"/>
      <c r="S134" s="125">
        <v>10606</v>
      </c>
      <c r="T134" s="126" t="s">
        <v>724</v>
      </c>
      <c r="U134" s="36"/>
      <c r="V134" s="36"/>
      <c r="W134" s="36"/>
      <c r="X134" s="36"/>
      <c r="Y134" s="36"/>
      <c r="Z134" s="36"/>
      <c r="AA134" s="36"/>
      <c r="AB134" s="36"/>
      <c r="AC134" s="36"/>
    </row>
    <row r="135" spans="18:29" ht="16.5">
      <c r="R135" s="125"/>
      <c r="S135" s="125">
        <v>10607</v>
      </c>
      <c r="T135" s="126" t="s">
        <v>725</v>
      </c>
      <c r="U135" s="36"/>
      <c r="V135" s="36"/>
      <c r="W135" s="36"/>
      <c r="X135" s="36"/>
      <c r="Y135" s="36"/>
      <c r="Z135" s="36"/>
      <c r="AA135" s="36"/>
      <c r="AB135" s="36"/>
      <c r="AC135" s="36"/>
    </row>
    <row r="136" spans="18:29" ht="16.5">
      <c r="R136" s="125"/>
      <c r="S136" s="125">
        <v>10608</v>
      </c>
      <c r="T136" s="126" t="s">
        <v>726</v>
      </c>
      <c r="U136" s="36"/>
      <c r="V136" s="36"/>
      <c r="W136" s="36"/>
      <c r="X136" s="36"/>
      <c r="Y136" s="36"/>
      <c r="Z136" s="36"/>
      <c r="AA136" s="36"/>
      <c r="AB136" s="36"/>
      <c r="AC136" s="36"/>
    </row>
    <row r="137" spans="18:29" ht="16.5">
      <c r="R137" s="125"/>
      <c r="S137" s="125">
        <v>10609</v>
      </c>
      <c r="T137" s="126" t="s">
        <v>727</v>
      </c>
      <c r="U137" s="36"/>
      <c r="V137" s="36"/>
      <c r="W137" s="36"/>
      <c r="X137" s="36"/>
      <c r="Y137" s="36"/>
      <c r="Z137" s="36"/>
      <c r="AA137" s="36"/>
      <c r="AB137" s="36"/>
      <c r="AC137" s="36"/>
    </row>
    <row r="138" spans="18:29" ht="16.5">
      <c r="R138" s="125"/>
      <c r="S138" s="125">
        <v>10610</v>
      </c>
      <c r="T138" s="126" t="s">
        <v>728</v>
      </c>
      <c r="U138" s="36"/>
      <c r="V138" s="36"/>
      <c r="W138" s="36"/>
      <c r="X138" s="36"/>
      <c r="Y138" s="36"/>
      <c r="Z138" s="36"/>
      <c r="AA138" s="36"/>
      <c r="AB138" s="36"/>
      <c r="AC138" s="36"/>
    </row>
    <row r="139" spans="18:29" ht="16.5">
      <c r="R139" s="125"/>
      <c r="S139" s="125">
        <v>10611</v>
      </c>
      <c r="T139" s="126" t="s">
        <v>729</v>
      </c>
      <c r="U139" s="36"/>
      <c r="V139" s="36"/>
      <c r="W139" s="36"/>
      <c r="X139" s="36"/>
      <c r="Y139" s="36"/>
      <c r="Z139" s="36"/>
      <c r="AA139" s="36"/>
      <c r="AB139" s="36"/>
      <c r="AC139" s="36"/>
    </row>
    <row r="140" spans="18:29" ht="16.5">
      <c r="R140" s="125"/>
      <c r="S140" s="125">
        <v>10612</v>
      </c>
      <c r="T140" s="126" t="s">
        <v>730</v>
      </c>
      <c r="U140" s="36"/>
      <c r="V140" s="36"/>
      <c r="W140" s="36"/>
      <c r="X140" s="36"/>
      <c r="Y140" s="36"/>
      <c r="Z140" s="36"/>
      <c r="AA140" s="36"/>
      <c r="AB140" s="36"/>
      <c r="AC140" s="36"/>
    </row>
    <row r="141" spans="18:29" ht="16.5">
      <c r="R141" s="125"/>
      <c r="S141" s="125">
        <v>10613</v>
      </c>
      <c r="T141" s="126" t="s">
        <v>731</v>
      </c>
      <c r="U141" s="36"/>
      <c r="V141" s="36"/>
      <c r="W141" s="36"/>
      <c r="X141" s="36"/>
      <c r="Y141" s="36"/>
      <c r="Z141" s="36"/>
      <c r="AA141" s="36"/>
      <c r="AB141" s="36"/>
      <c r="AC141" s="36"/>
    </row>
    <row r="142" spans="18:29" ht="16.5">
      <c r="R142" s="125"/>
      <c r="S142" s="125">
        <v>10614</v>
      </c>
      <c r="T142" s="126" t="s">
        <v>732</v>
      </c>
      <c r="U142" s="36"/>
      <c r="V142" s="36"/>
      <c r="W142" s="36"/>
      <c r="X142" s="36"/>
      <c r="Y142" s="36"/>
      <c r="Z142" s="36"/>
      <c r="AA142" s="36"/>
      <c r="AB142" s="36"/>
      <c r="AC142" s="36"/>
    </row>
    <row r="143" spans="18:29" ht="16.5">
      <c r="R143" s="125"/>
      <c r="S143" s="125">
        <v>10615</v>
      </c>
      <c r="T143" s="126" t="s">
        <v>733</v>
      </c>
      <c r="U143" s="36"/>
      <c r="V143" s="36"/>
      <c r="W143" s="36"/>
      <c r="X143" s="36"/>
      <c r="Y143" s="36"/>
      <c r="Z143" s="36"/>
      <c r="AA143" s="36"/>
      <c r="AB143" s="36"/>
      <c r="AC143" s="36"/>
    </row>
    <row r="144" spans="18:29" ht="16.5">
      <c r="R144" s="125"/>
      <c r="S144" s="125">
        <v>10616</v>
      </c>
      <c r="T144" s="126" t="s">
        <v>734</v>
      </c>
      <c r="U144" s="36"/>
      <c r="V144" s="36"/>
      <c r="W144" s="36"/>
      <c r="X144" s="36"/>
      <c r="Y144" s="36"/>
      <c r="Z144" s="36"/>
      <c r="AA144" s="36"/>
      <c r="AB144" s="36"/>
      <c r="AC144" s="36"/>
    </row>
    <row r="145" spans="18:29" ht="16.5">
      <c r="R145" s="125"/>
      <c r="S145" s="125">
        <v>10617</v>
      </c>
      <c r="T145" s="126" t="s">
        <v>735</v>
      </c>
      <c r="U145" s="36"/>
      <c r="V145" s="36"/>
      <c r="W145" s="36"/>
      <c r="X145" s="36"/>
      <c r="Y145" s="36"/>
      <c r="Z145" s="36"/>
      <c r="AA145" s="36"/>
      <c r="AB145" s="36"/>
      <c r="AC145" s="36"/>
    </row>
    <row r="146" spans="18:29" ht="16.5">
      <c r="R146" s="125"/>
      <c r="S146" s="125">
        <v>10618</v>
      </c>
      <c r="T146" s="129"/>
      <c r="U146" s="36"/>
      <c r="V146" s="36"/>
      <c r="W146" s="36"/>
      <c r="X146" s="36"/>
      <c r="Y146" s="36"/>
      <c r="Z146" s="36"/>
      <c r="AA146" s="36"/>
      <c r="AB146" s="36"/>
      <c r="AC146" s="36"/>
    </row>
    <row r="147" spans="18:29" ht="16.5">
      <c r="R147" s="125"/>
      <c r="S147" s="125">
        <v>10619</v>
      </c>
      <c r="T147" s="126" t="s">
        <v>736</v>
      </c>
      <c r="U147" s="36"/>
      <c r="V147" s="36"/>
      <c r="W147" s="36"/>
      <c r="X147" s="36"/>
      <c r="Y147" s="36"/>
      <c r="Z147" s="36"/>
      <c r="AA147" s="36"/>
      <c r="AB147" s="36"/>
      <c r="AC147" s="36"/>
    </row>
    <row r="148" spans="18:29" ht="16.5">
      <c r="R148" s="125"/>
      <c r="S148" s="125">
        <v>10620</v>
      </c>
      <c r="T148" s="126" t="s">
        <v>737</v>
      </c>
      <c r="U148" s="36"/>
      <c r="V148" s="36"/>
      <c r="W148" s="36"/>
      <c r="X148" s="36"/>
      <c r="Y148" s="36"/>
      <c r="Z148" s="36"/>
      <c r="AA148" s="36"/>
      <c r="AB148" s="36"/>
      <c r="AC148" s="36"/>
    </row>
    <row r="149" spans="18:29" ht="16.5">
      <c r="R149" s="125"/>
      <c r="S149" s="125">
        <v>10621</v>
      </c>
      <c r="T149" s="126" t="s">
        <v>738</v>
      </c>
      <c r="U149" s="36"/>
      <c r="V149" s="36"/>
      <c r="W149" s="36"/>
      <c r="X149" s="36"/>
      <c r="Y149" s="36"/>
      <c r="Z149" s="36"/>
      <c r="AA149" s="36"/>
      <c r="AB149" s="36"/>
      <c r="AC149" s="36"/>
    </row>
    <row r="150" spans="18:29" ht="16.5">
      <c r="R150" s="125"/>
      <c r="S150" s="125">
        <v>10622</v>
      </c>
      <c r="T150" s="126" t="s">
        <v>739</v>
      </c>
      <c r="U150" s="36"/>
      <c r="V150" s="36"/>
      <c r="W150" s="36"/>
      <c r="X150" s="36"/>
      <c r="Y150" s="36"/>
      <c r="Z150" s="36"/>
      <c r="AA150" s="36"/>
      <c r="AB150" s="36"/>
      <c r="AC150" s="36"/>
    </row>
    <row r="151" spans="18:29" ht="16.5">
      <c r="R151" s="125"/>
      <c r="S151" s="125">
        <v>10623</v>
      </c>
      <c r="T151" s="126" t="s">
        <v>641</v>
      </c>
      <c r="U151" s="36"/>
      <c r="V151" s="36"/>
      <c r="W151" s="36"/>
      <c r="X151" s="36"/>
      <c r="Y151" s="36"/>
      <c r="Z151" s="36"/>
      <c r="AA151" s="36"/>
      <c r="AB151" s="36"/>
      <c r="AC151" s="36"/>
    </row>
    <row r="152" spans="18:29" ht="16.5">
      <c r="R152" s="125"/>
      <c r="S152" s="125">
        <v>10624</v>
      </c>
      <c r="T152" s="126" t="s">
        <v>740</v>
      </c>
      <c r="U152" s="36"/>
      <c r="V152" s="36"/>
      <c r="W152" s="36"/>
      <c r="X152" s="36"/>
      <c r="Y152" s="36"/>
      <c r="Z152" s="36"/>
      <c r="AA152" s="36"/>
      <c r="AB152" s="36"/>
      <c r="AC152" s="36"/>
    </row>
    <row r="153" spans="18:29" ht="16.5">
      <c r="R153" s="125"/>
      <c r="S153" s="125">
        <v>10625</v>
      </c>
      <c r="T153" s="126" t="s">
        <v>741</v>
      </c>
      <c r="U153" s="36"/>
      <c r="V153" s="36"/>
      <c r="W153" s="36"/>
      <c r="X153" s="36"/>
      <c r="Y153" s="36"/>
      <c r="Z153" s="36"/>
      <c r="AA153" s="36"/>
      <c r="AB153" s="36"/>
      <c r="AC153" s="36"/>
    </row>
    <row r="154" spans="18:29" ht="16.5">
      <c r="R154" s="125"/>
      <c r="S154" s="125">
        <v>10626</v>
      </c>
      <c r="T154" s="126" t="s">
        <v>742</v>
      </c>
      <c r="U154" s="36"/>
      <c r="V154" s="36"/>
      <c r="W154" s="36"/>
      <c r="X154" s="36"/>
      <c r="Y154" s="36"/>
      <c r="Z154" s="36"/>
      <c r="AA154" s="36"/>
      <c r="AB154" s="36"/>
      <c r="AC154" s="36"/>
    </row>
    <row r="155" spans="18:29" ht="16.5">
      <c r="R155" s="125">
        <v>107</v>
      </c>
      <c r="S155" s="125">
        <v>10701</v>
      </c>
      <c r="T155" s="126" t="s">
        <v>743</v>
      </c>
      <c r="U155" s="36"/>
      <c r="V155" s="36"/>
      <c r="W155" s="36"/>
      <c r="X155" s="36"/>
      <c r="Y155" s="36"/>
      <c r="Z155" s="36"/>
      <c r="AA155" s="36"/>
      <c r="AB155" s="36"/>
      <c r="AC155" s="36"/>
    </row>
    <row r="156" spans="18:29" ht="16.5">
      <c r="R156" s="125"/>
      <c r="S156" s="125">
        <v>10702</v>
      </c>
      <c r="T156" s="126" t="s">
        <v>744</v>
      </c>
      <c r="U156" s="36"/>
      <c r="V156" s="36"/>
      <c r="W156" s="36"/>
      <c r="X156" s="36"/>
      <c r="Y156" s="36"/>
      <c r="Z156" s="36"/>
      <c r="AA156" s="36"/>
      <c r="AB156" s="36"/>
      <c r="AC156" s="36"/>
    </row>
    <row r="157" spans="18:29" ht="16.5">
      <c r="R157" s="125"/>
      <c r="S157" s="125">
        <v>10703</v>
      </c>
      <c r="T157" s="126" t="s">
        <v>745</v>
      </c>
      <c r="U157" s="36"/>
      <c r="V157" s="36"/>
      <c r="W157" s="36"/>
      <c r="X157" s="36"/>
      <c r="Y157" s="36"/>
      <c r="Z157" s="36"/>
      <c r="AA157" s="36"/>
      <c r="AB157" s="36"/>
      <c r="AC157" s="36"/>
    </row>
    <row r="158" spans="18:29" ht="16.5">
      <c r="R158" s="125"/>
      <c r="S158" s="125">
        <v>10704</v>
      </c>
      <c r="T158" s="126" t="s">
        <v>746</v>
      </c>
      <c r="U158" s="36"/>
      <c r="V158" s="36"/>
      <c r="W158" s="36"/>
      <c r="X158" s="36"/>
      <c r="Y158" s="36"/>
      <c r="Z158" s="36"/>
      <c r="AA158" s="36"/>
      <c r="AB158" s="36"/>
      <c r="AC158" s="36"/>
    </row>
    <row r="159" spans="18:29" ht="16.5">
      <c r="R159" s="125"/>
      <c r="S159" s="125">
        <v>10705</v>
      </c>
      <c r="T159" s="126" t="s">
        <v>747</v>
      </c>
      <c r="U159" s="36"/>
      <c r="V159" s="36"/>
      <c r="W159" s="36"/>
      <c r="X159" s="36"/>
      <c r="Y159" s="36"/>
      <c r="Z159" s="36"/>
      <c r="AA159" s="36"/>
      <c r="AB159" s="36"/>
      <c r="AC159" s="36"/>
    </row>
    <row r="160" spans="18:29" ht="16.5">
      <c r="R160" s="125"/>
      <c r="S160" s="125">
        <v>10706</v>
      </c>
      <c r="T160" s="126" t="s">
        <v>748</v>
      </c>
      <c r="U160" s="36"/>
      <c r="V160" s="36"/>
      <c r="W160" s="36"/>
      <c r="X160" s="36"/>
      <c r="Y160" s="36"/>
      <c r="Z160" s="36"/>
      <c r="AA160" s="36"/>
      <c r="AB160" s="36"/>
      <c r="AC160" s="36"/>
    </row>
    <row r="161" spans="18:29" ht="16.5">
      <c r="R161" s="125"/>
      <c r="S161" s="125">
        <v>10707</v>
      </c>
      <c r="T161" s="126" t="s">
        <v>749</v>
      </c>
      <c r="U161" s="36"/>
      <c r="V161" s="36"/>
      <c r="W161" s="36"/>
      <c r="X161" s="36"/>
      <c r="Y161" s="36"/>
      <c r="Z161" s="36"/>
      <c r="AA161" s="36"/>
      <c r="AB161" s="36"/>
      <c r="AC161" s="36"/>
    </row>
    <row r="162" spans="18:29" ht="16.5">
      <c r="R162" s="125"/>
      <c r="S162" s="125">
        <v>10708</v>
      </c>
      <c r="T162" s="126" t="s">
        <v>750</v>
      </c>
      <c r="U162" s="36"/>
      <c r="V162" s="36"/>
      <c r="W162" s="36"/>
      <c r="X162" s="36"/>
      <c r="Y162" s="36"/>
      <c r="Z162" s="36"/>
      <c r="AA162" s="36"/>
      <c r="AB162" s="36"/>
      <c r="AC162" s="36"/>
    </row>
    <row r="163" spans="18:29" ht="16.5">
      <c r="R163" s="125"/>
      <c r="S163" s="125">
        <v>10709</v>
      </c>
      <c r="T163" s="126" t="s">
        <v>751</v>
      </c>
      <c r="U163" s="36"/>
      <c r="V163" s="36"/>
      <c r="W163" s="36"/>
      <c r="X163" s="36"/>
      <c r="Y163" s="36"/>
      <c r="Z163" s="36"/>
      <c r="AA163" s="36"/>
      <c r="AB163" s="36"/>
      <c r="AC163" s="36"/>
    </row>
    <row r="164" spans="18:29" ht="16.5">
      <c r="R164" s="125"/>
      <c r="S164" s="125">
        <v>10710</v>
      </c>
      <c r="T164" s="126" t="s">
        <v>752</v>
      </c>
      <c r="U164" s="36"/>
      <c r="V164" s="36"/>
      <c r="W164" s="36"/>
      <c r="X164" s="36"/>
      <c r="Y164" s="36"/>
      <c r="Z164" s="36"/>
      <c r="AA164" s="36"/>
      <c r="AB164" s="36"/>
      <c r="AC164" s="36"/>
    </row>
    <row r="165" spans="18:29" ht="16.5">
      <c r="R165" s="125"/>
      <c r="S165" s="125">
        <v>10711</v>
      </c>
      <c r="T165" s="126" t="s">
        <v>753</v>
      </c>
      <c r="U165" s="36"/>
      <c r="V165" s="36"/>
      <c r="W165" s="36"/>
      <c r="X165" s="36"/>
      <c r="Y165" s="36"/>
      <c r="Z165" s="36"/>
      <c r="AA165" s="36"/>
      <c r="AB165" s="36"/>
      <c r="AC165" s="36"/>
    </row>
    <row r="166" spans="18:29" ht="16.5">
      <c r="R166" s="125"/>
      <c r="S166" s="125">
        <v>10712</v>
      </c>
      <c r="T166" s="126" t="s">
        <v>754</v>
      </c>
      <c r="U166" s="36"/>
      <c r="V166" s="36"/>
      <c r="W166" s="36"/>
      <c r="X166" s="36"/>
      <c r="Y166" s="36"/>
      <c r="Z166" s="36"/>
      <c r="AA166" s="36"/>
      <c r="AB166" s="36"/>
      <c r="AC166" s="36"/>
    </row>
    <row r="167" spans="18:29" ht="16.5">
      <c r="R167" s="125"/>
      <c r="S167" s="125">
        <v>10713</v>
      </c>
      <c r="T167" s="126" t="s">
        <v>755</v>
      </c>
      <c r="U167" s="36"/>
      <c r="V167" s="36"/>
      <c r="W167" s="36"/>
      <c r="X167" s="36"/>
      <c r="Y167" s="36"/>
      <c r="Z167" s="36"/>
      <c r="AA167" s="36"/>
      <c r="AB167" s="36"/>
      <c r="AC167" s="36"/>
    </row>
    <row r="168" spans="18:29" ht="16.5">
      <c r="R168" s="125"/>
      <c r="S168" s="125">
        <v>10714</v>
      </c>
      <c r="T168" s="126" t="s">
        <v>756</v>
      </c>
      <c r="U168" s="36"/>
      <c r="V168" s="36"/>
      <c r="W168" s="36"/>
      <c r="X168" s="36"/>
      <c r="Y168" s="36"/>
      <c r="Z168" s="36"/>
      <c r="AA168" s="36"/>
      <c r="AB168" s="36"/>
      <c r="AC168" s="36"/>
    </row>
    <row r="169" spans="18:29" ht="16.5">
      <c r="R169" s="125"/>
      <c r="S169" s="125">
        <v>10715</v>
      </c>
      <c r="T169" s="126" t="s">
        <v>757</v>
      </c>
      <c r="U169" s="36"/>
      <c r="V169" s="36"/>
      <c r="W169" s="36"/>
      <c r="X169" s="36"/>
      <c r="Y169" s="36"/>
      <c r="Z169" s="36"/>
      <c r="AA169" s="36"/>
      <c r="AB169" s="36"/>
      <c r="AC169" s="36"/>
    </row>
    <row r="170" spans="18:29" ht="16.5">
      <c r="R170" s="125"/>
      <c r="S170" s="125">
        <v>10716</v>
      </c>
      <c r="T170" s="126" t="s">
        <v>758</v>
      </c>
      <c r="U170" s="36"/>
      <c r="V170" s="36"/>
      <c r="W170" s="36"/>
      <c r="X170" s="36"/>
      <c r="Y170" s="36"/>
      <c r="Z170" s="36"/>
      <c r="AA170" s="36"/>
      <c r="AB170" s="36"/>
      <c r="AC170" s="36"/>
    </row>
    <row r="171" spans="18:29" ht="16.5">
      <c r="R171" s="125"/>
      <c r="S171" s="125">
        <v>10717</v>
      </c>
      <c r="T171" s="126" t="s">
        <v>759</v>
      </c>
      <c r="U171" s="36"/>
      <c r="V171" s="36"/>
      <c r="W171" s="36"/>
      <c r="X171" s="36"/>
      <c r="Y171" s="36"/>
      <c r="Z171" s="36"/>
      <c r="AA171" s="36"/>
      <c r="AB171" s="36"/>
      <c r="AC171" s="36"/>
    </row>
    <row r="172" spans="18:29" ht="16.5">
      <c r="R172" s="125"/>
      <c r="S172" s="125">
        <v>10718</v>
      </c>
      <c r="T172" s="126" t="s">
        <v>760</v>
      </c>
      <c r="U172" s="36"/>
      <c r="V172" s="36"/>
      <c r="W172" s="36"/>
      <c r="X172" s="36"/>
      <c r="Y172" s="36"/>
      <c r="Z172" s="36"/>
      <c r="AA172" s="36"/>
      <c r="AB172" s="36"/>
      <c r="AC172" s="36"/>
    </row>
    <row r="173" spans="18:29" ht="16.5">
      <c r="R173" s="125"/>
      <c r="S173" s="125">
        <v>10719</v>
      </c>
      <c r="T173" s="126" t="s">
        <v>761</v>
      </c>
      <c r="U173" s="36"/>
      <c r="V173" s="36"/>
      <c r="W173" s="36"/>
      <c r="X173" s="36"/>
      <c r="Y173" s="36"/>
      <c r="Z173" s="36"/>
      <c r="AA173" s="36"/>
      <c r="AB173" s="36"/>
      <c r="AC173" s="36"/>
    </row>
    <row r="174" spans="18:29" ht="16.5">
      <c r="R174" s="125"/>
      <c r="S174" s="125">
        <v>10720</v>
      </c>
      <c r="T174" s="126" t="s">
        <v>762</v>
      </c>
      <c r="U174" s="36"/>
      <c r="V174" s="36"/>
      <c r="W174" s="36"/>
      <c r="X174" s="36"/>
      <c r="Y174" s="36"/>
      <c r="Z174" s="36"/>
      <c r="AA174" s="36"/>
      <c r="AB174" s="36"/>
      <c r="AC174" s="36"/>
    </row>
    <row r="175" spans="18:29" ht="16.5">
      <c r="R175" s="125"/>
      <c r="S175" s="125">
        <v>10721</v>
      </c>
      <c r="T175" s="126" t="s">
        <v>763</v>
      </c>
      <c r="U175" s="36"/>
      <c r="V175" s="36"/>
      <c r="W175" s="36"/>
      <c r="X175" s="36"/>
      <c r="Y175" s="36"/>
      <c r="Z175" s="36"/>
      <c r="AA175" s="36"/>
      <c r="AB175" s="36"/>
      <c r="AC175" s="36"/>
    </row>
    <row r="176" spans="18:29" ht="16.5">
      <c r="R176" s="125"/>
      <c r="S176" s="125">
        <v>10722</v>
      </c>
      <c r="T176" s="126" t="s">
        <v>764</v>
      </c>
      <c r="U176" s="36"/>
      <c r="V176" s="36"/>
      <c r="W176" s="36"/>
      <c r="X176" s="36"/>
      <c r="Y176" s="36"/>
      <c r="Z176" s="36"/>
      <c r="AA176" s="36"/>
      <c r="AB176" s="36"/>
      <c r="AC176" s="36"/>
    </row>
    <row r="177" spans="18:29" ht="16.5">
      <c r="R177" s="125"/>
      <c r="S177" s="125">
        <v>10723</v>
      </c>
      <c r="T177" s="126" t="s">
        <v>765</v>
      </c>
      <c r="U177" s="36"/>
      <c r="V177" s="36"/>
      <c r="W177" s="36"/>
      <c r="X177" s="36"/>
      <c r="Y177" s="36"/>
      <c r="Z177" s="36"/>
      <c r="AA177" s="36"/>
      <c r="AB177" s="36"/>
      <c r="AC177" s="36"/>
    </row>
    <row r="178" spans="18:29" ht="16.5">
      <c r="R178" s="125"/>
      <c r="S178" s="125">
        <v>10724</v>
      </c>
      <c r="T178" s="126" t="s">
        <v>766</v>
      </c>
      <c r="U178" s="36"/>
      <c r="V178" s="36"/>
      <c r="W178" s="36"/>
      <c r="X178" s="36"/>
      <c r="Y178" s="36"/>
      <c r="Z178" s="36"/>
      <c r="AA178" s="36"/>
      <c r="AB178" s="36"/>
      <c r="AC178" s="36"/>
    </row>
    <row r="179" spans="18:29" ht="16.5">
      <c r="R179" s="125">
        <v>108</v>
      </c>
      <c r="S179" s="125">
        <v>10801</v>
      </c>
      <c r="T179" s="126" t="s">
        <v>767</v>
      </c>
      <c r="U179" s="36"/>
      <c r="V179" s="36"/>
      <c r="W179" s="36"/>
      <c r="X179" s="36"/>
      <c r="Y179" s="36"/>
      <c r="Z179" s="36"/>
      <c r="AA179" s="36"/>
      <c r="AB179" s="36"/>
      <c r="AC179" s="36"/>
    </row>
    <row r="180" spans="18:29" ht="16.5">
      <c r="R180" s="125"/>
      <c r="S180" s="125">
        <v>10802</v>
      </c>
      <c r="T180" s="126" t="s">
        <v>768</v>
      </c>
      <c r="U180" s="36"/>
      <c r="V180" s="36"/>
      <c r="W180" s="36"/>
      <c r="X180" s="36"/>
      <c r="Y180" s="36"/>
      <c r="Z180" s="36"/>
      <c r="AA180" s="36"/>
      <c r="AB180" s="36"/>
      <c r="AC180" s="36"/>
    </row>
    <row r="181" spans="18:29" ht="16.5">
      <c r="R181" s="125"/>
      <c r="S181" s="125">
        <v>10803</v>
      </c>
      <c r="T181" s="126" t="s">
        <v>769</v>
      </c>
      <c r="U181" s="36"/>
      <c r="V181" s="36"/>
      <c r="W181" s="36"/>
      <c r="X181" s="36"/>
      <c r="Y181" s="36"/>
      <c r="Z181" s="36"/>
      <c r="AA181" s="36"/>
      <c r="AB181" s="36"/>
      <c r="AC181" s="36"/>
    </row>
    <row r="182" spans="18:29" ht="16.5">
      <c r="R182" s="125"/>
      <c r="S182" s="125">
        <v>10804</v>
      </c>
      <c r="T182" s="126" t="s">
        <v>770</v>
      </c>
      <c r="U182" s="36"/>
      <c r="V182" s="36"/>
      <c r="W182" s="36"/>
      <c r="X182" s="36"/>
      <c r="Y182" s="36"/>
      <c r="Z182" s="36"/>
      <c r="AA182" s="36"/>
      <c r="AB182" s="36"/>
      <c r="AC182" s="36"/>
    </row>
    <row r="183" spans="18:29" ht="16.5">
      <c r="R183" s="125"/>
      <c r="S183" s="125">
        <v>10805</v>
      </c>
      <c r="T183" s="126" t="s">
        <v>771</v>
      </c>
      <c r="U183" s="36"/>
      <c r="V183" s="36"/>
      <c r="W183" s="36"/>
      <c r="X183" s="36"/>
      <c r="Y183" s="36"/>
      <c r="Z183" s="36"/>
      <c r="AA183" s="36"/>
      <c r="AB183" s="36"/>
      <c r="AC183" s="36"/>
    </row>
    <row r="184" spans="18:29" ht="16.5">
      <c r="R184" s="125"/>
      <c r="S184" s="125">
        <v>10806</v>
      </c>
      <c r="T184" s="126" t="s">
        <v>772</v>
      </c>
      <c r="U184" s="36"/>
      <c r="V184" s="36"/>
      <c r="W184" s="36"/>
      <c r="X184" s="36"/>
      <c r="Y184" s="36"/>
      <c r="Z184" s="36"/>
      <c r="AA184" s="36"/>
      <c r="AB184" s="36"/>
      <c r="AC184" s="36"/>
    </row>
    <row r="185" spans="18:29" ht="16.5">
      <c r="R185" s="125"/>
      <c r="S185" s="125">
        <v>10807</v>
      </c>
      <c r="T185" s="126" t="s">
        <v>773</v>
      </c>
      <c r="U185" s="36"/>
      <c r="V185" s="36"/>
      <c r="W185" s="36"/>
      <c r="X185" s="36"/>
      <c r="Y185" s="36"/>
      <c r="Z185" s="36"/>
      <c r="AA185" s="36"/>
      <c r="AB185" s="36"/>
      <c r="AC185" s="36"/>
    </row>
    <row r="186" spans="18:29" ht="16.5">
      <c r="R186" s="125"/>
      <c r="S186" s="125">
        <v>10808</v>
      </c>
      <c r="T186" s="126" t="s">
        <v>774</v>
      </c>
      <c r="U186" s="36"/>
      <c r="V186" s="36"/>
      <c r="W186" s="36"/>
      <c r="X186" s="36"/>
      <c r="Y186" s="36"/>
      <c r="Z186" s="36"/>
      <c r="AA186" s="36"/>
      <c r="AB186" s="36"/>
      <c r="AC186" s="36"/>
    </row>
    <row r="187" spans="18:29" ht="16.5">
      <c r="R187" s="125"/>
      <c r="S187" s="125">
        <v>10809</v>
      </c>
      <c r="T187" s="126" t="s">
        <v>775</v>
      </c>
      <c r="U187" s="36"/>
      <c r="V187" s="36"/>
      <c r="W187" s="36"/>
      <c r="X187" s="36"/>
      <c r="Y187" s="36"/>
      <c r="Z187" s="36"/>
      <c r="AA187" s="36"/>
      <c r="AB187" s="36"/>
      <c r="AC187" s="36"/>
    </row>
    <row r="188" spans="18:29" ht="16.5">
      <c r="R188" s="125"/>
      <c r="S188" s="125">
        <v>10810</v>
      </c>
      <c r="T188" s="126" t="s">
        <v>776</v>
      </c>
      <c r="U188" s="36"/>
      <c r="V188" s="36"/>
      <c r="W188" s="36"/>
      <c r="X188" s="36"/>
      <c r="Y188" s="36"/>
      <c r="Z188" s="36"/>
      <c r="AA188" s="36"/>
      <c r="AB188" s="36"/>
      <c r="AC188" s="36"/>
    </row>
    <row r="189" spans="18:29" ht="16.5">
      <c r="R189" s="125"/>
      <c r="S189" s="125">
        <v>10811</v>
      </c>
      <c r="T189" s="126" t="s">
        <v>777</v>
      </c>
      <c r="U189" s="36"/>
      <c r="V189" s="36"/>
      <c r="W189" s="36"/>
      <c r="X189" s="36"/>
      <c r="Y189" s="36"/>
      <c r="Z189" s="36"/>
      <c r="AA189" s="36"/>
      <c r="AB189" s="36"/>
      <c r="AC189" s="36"/>
    </row>
    <row r="190" spans="18:29" ht="16.5">
      <c r="R190" s="125"/>
      <c r="S190" s="125">
        <v>10812</v>
      </c>
      <c r="T190" s="126" t="s">
        <v>778</v>
      </c>
      <c r="U190" s="36"/>
      <c r="V190" s="36"/>
      <c r="W190" s="36"/>
      <c r="X190" s="36"/>
      <c r="Y190" s="36"/>
      <c r="Z190" s="36"/>
      <c r="AA190" s="36"/>
      <c r="AB190" s="36"/>
      <c r="AC190" s="36"/>
    </row>
    <row r="191" spans="18:29" ht="16.5">
      <c r="R191" s="125"/>
      <c r="S191" s="125">
        <v>10813</v>
      </c>
      <c r="T191" s="126" t="s">
        <v>779</v>
      </c>
      <c r="U191" s="36"/>
      <c r="V191" s="36"/>
      <c r="W191" s="36"/>
      <c r="X191" s="36"/>
      <c r="Y191" s="36"/>
      <c r="Z191" s="36"/>
      <c r="AA191" s="36"/>
      <c r="AB191" s="36"/>
      <c r="AC191" s="36"/>
    </row>
    <row r="192" spans="18:29" ht="16.5">
      <c r="R192" s="125"/>
      <c r="S192" s="125">
        <v>10814</v>
      </c>
      <c r="T192" s="126" t="s">
        <v>780</v>
      </c>
      <c r="U192" s="36"/>
      <c r="V192" s="36"/>
      <c r="W192" s="36"/>
      <c r="X192" s="36"/>
      <c r="Y192" s="36"/>
      <c r="Z192" s="36"/>
      <c r="AA192" s="36"/>
      <c r="AB192" s="36"/>
      <c r="AC192" s="36"/>
    </row>
    <row r="193" spans="18:29" ht="16.5">
      <c r="R193" s="125"/>
      <c r="S193" s="125">
        <v>10815</v>
      </c>
      <c r="T193" s="126" t="s">
        <v>781</v>
      </c>
      <c r="U193" s="36"/>
      <c r="V193" s="36"/>
      <c r="W193" s="36"/>
      <c r="X193" s="36"/>
      <c r="Y193" s="36"/>
      <c r="Z193" s="36"/>
      <c r="AA193" s="36"/>
      <c r="AB193" s="36"/>
      <c r="AC193" s="36"/>
    </row>
    <row r="194" spans="18:29" ht="16.5">
      <c r="R194" s="125">
        <v>109</v>
      </c>
      <c r="S194" s="125">
        <v>10901</v>
      </c>
      <c r="T194" s="126" t="s">
        <v>782</v>
      </c>
      <c r="U194" s="36"/>
      <c r="V194" s="36"/>
      <c r="W194" s="36"/>
      <c r="X194" s="36"/>
      <c r="Y194" s="36"/>
      <c r="Z194" s="36"/>
      <c r="AA194" s="36"/>
      <c r="AB194" s="36"/>
      <c r="AC194" s="36"/>
    </row>
    <row r="195" spans="18:29" ht="16.5">
      <c r="R195" s="125"/>
      <c r="S195" s="125">
        <v>10902</v>
      </c>
      <c r="T195" s="126" t="s">
        <v>783</v>
      </c>
      <c r="U195" s="36"/>
      <c r="V195" s="36"/>
      <c r="W195" s="36"/>
      <c r="X195" s="36"/>
      <c r="Y195" s="36"/>
      <c r="Z195" s="36"/>
      <c r="AA195" s="36"/>
      <c r="AB195" s="36"/>
      <c r="AC195" s="36"/>
    </row>
    <row r="196" spans="18:29" ht="16.5">
      <c r="R196" s="125"/>
      <c r="S196" s="125">
        <v>10903</v>
      </c>
      <c r="T196" s="127" t="s">
        <v>784</v>
      </c>
      <c r="U196" s="36"/>
      <c r="V196" s="36"/>
      <c r="W196" s="36"/>
      <c r="X196" s="36"/>
      <c r="Y196" s="36"/>
      <c r="Z196" s="36"/>
      <c r="AA196" s="36"/>
      <c r="AB196" s="36"/>
      <c r="AC196" s="36"/>
    </row>
    <row r="197" spans="18:29" ht="16.5">
      <c r="R197" s="125"/>
      <c r="S197" s="125">
        <v>10904</v>
      </c>
      <c r="T197" s="126" t="s">
        <v>785</v>
      </c>
      <c r="U197" s="36"/>
      <c r="V197" s="36"/>
      <c r="W197" s="36"/>
      <c r="X197" s="36"/>
      <c r="Y197" s="36"/>
      <c r="Z197" s="36"/>
      <c r="AA197" s="36"/>
      <c r="AB197" s="36"/>
      <c r="AC197" s="36"/>
    </row>
    <row r="198" spans="18:29" ht="16.5">
      <c r="R198" s="125"/>
      <c r="S198" s="125">
        <v>10905</v>
      </c>
      <c r="T198" s="126" t="s">
        <v>786</v>
      </c>
      <c r="U198" s="36"/>
      <c r="V198" s="36"/>
      <c r="W198" s="36"/>
      <c r="X198" s="36"/>
      <c r="Y198" s="36"/>
      <c r="Z198" s="36"/>
      <c r="AA198" s="36"/>
      <c r="AB198" s="36"/>
      <c r="AC198" s="36"/>
    </row>
    <row r="199" spans="18:29" ht="16.5">
      <c r="R199" s="125"/>
      <c r="S199" s="125">
        <v>10906</v>
      </c>
      <c r="T199" s="126" t="s">
        <v>787</v>
      </c>
      <c r="U199" s="36"/>
      <c r="V199" s="36"/>
      <c r="W199" s="36"/>
      <c r="X199" s="36"/>
      <c r="Y199" s="36"/>
      <c r="Z199" s="36"/>
      <c r="AA199" s="36"/>
      <c r="AB199" s="36"/>
      <c r="AC199" s="36"/>
    </row>
    <row r="200" spans="18:29" ht="16.5">
      <c r="R200" s="125"/>
      <c r="S200" s="125">
        <v>10907</v>
      </c>
      <c r="T200" s="126" t="s">
        <v>788</v>
      </c>
      <c r="U200" s="36"/>
      <c r="V200" s="36"/>
      <c r="W200" s="36"/>
      <c r="X200" s="36"/>
      <c r="Y200" s="36"/>
      <c r="Z200" s="36"/>
      <c r="AA200" s="36"/>
      <c r="AB200" s="36"/>
      <c r="AC200" s="36"/>
    </row>
    <row r="201" spans="18:29" ht="16.5">
      <c r="R201" s="125"/>
      <c r="S201" s="125">
        <v>10908</v>
      </c>
      <c r="T201" s="126" t="s">
        <v>789</v>
      </c>
      <c r="U201" s="36"/>
      <c r="V201" s="36"/>
      <c r="W201" s="36"/>
      <c r="X201" s="36"/>
      <c r="Y201" s="36"/>
      <c r="Z201" s="36"/>
      <c r="AA201" s="36"/>
      <c r="AB201" s="36"/>
      <c r="AC201" s="36"/>
    </row>
    <row r="202" spans="18:29" ht="16.5">
      <c r="R202" s="125"/>
      <c r="S202" s="125">
        <v>10909</v>
      </c>
      <c r="T202" s="126" t="s">
        <v>790</v>
      </c>
      <c r="U202" s="36"/>
      <c r="V202" s="36"/>
      <c r="W202" s="36"/>
      <c r="X202" s="36"/>
      <c r="Y202" s="36"/>
      <c r="Z202" s="36"/>
      <c r="AA202" s="36"/>
      <c r="AB202" s="36"/>
      <c r="AC202" s="36"/>
    </row>
    <row r="203" spans="18:29" ht="16.5">
      <c r="R203" s="125"/>
      <c r="S203" s="125">
        <v>10910</v>
      </c>
      <c r="T203" s="127" t="s">
        <v>791</v>
      </c>
      <c r="U203" s="36"/>
      <c r="V203" s="36"/>
      <c r="W203" s="36"/>
      <c r="X203" s="36"/>
      <c r="Y203" s="36"/>
      <c r="Z203" s="36"/>
      <c r="AA203" s="36"/>
      <c r="AB203" s="36"/>
      <c r="AC203" s="36"/>
    </row>
    <row r="204" spans="18:29" ht="16.5">
      <c r="R204" s="125"/>
      <c r="S204" s="125">
        <v>10911</v>
      </c>
      <c r="T204" s="126" t="s">
        <v>792</v>
      </c>
      <c r="U204" s="36"/>
      <c r="V204" s="36"/>
      <c r="W204" s="36"/>
      <c r="X204" s="36"/>
      <c r="Y204" s="36"/>
      <c r="Z204" s="36"/>
      <c r="AA204" s="36"/>
      <c r="AB204" s="36"/>
      <c r="AC204" s="36"/>
    </row>
    <row r="205" spans="18:29" ht="16.5">
      <c r="R205" s="125"/>
      <c r="S205" s="125">
        <v>10912</v>
      </c>
      <c r="T205" s="126" t="s">
        <v>793</v>
      </c>
      <c r="U205" s="36"/>
      <c r="V205" s="36"/>
      <c r="W205" s="36"/>
      <c r="X205" s="36"/>
      <c r="Y205" s="36"/>
      <c r="Z205" s="36"/>
      <c r="AA205" s="36"/>
      <c r="AB205" s="36"/>
      <c r="AC205" s="36"/>
    </row>
    <row r="206" spans="18:29" ht="16.5">
      <c r="R206" s="125"/>
      <c r="S206" s="125">
        <v>10913</v>
      </c>
      <c r="T206" s="126" t="s">
        <v>794</v>
      </c>
      <c r="U206" s="36"/>
      <c r="V206" s="36"/>
      <c r="W206" s="36"/>
      <c r="X206" s="36"/>
      <c r="Y206" s="36"/>
      <c r="Z206" s="36"/>
      <c r="AA206" s="36"/>
      <c r="AB206" s="36"/>
      <c r="AC206" s="36"/>
    </row>
    <row r="207" spans="18:29" ht="16.5">
      <c r="R207" s="125"/>
      <c r="S207" s="125">
        <v>10914</v>
      </c>
      <c r="T207" s="126" t="s">
        <v>795</v>
      </c>
      <c r="U207" s="36"/>
      <c r="V207" s="36"/>
      <c r="W207" s="36"/>
      <c r="X207" s="36"/>
      <c r="Y207" s="36"/>
      <c r="Z207" s="36"/>
      <c r="AA207" s="36"/>
      <c r="AB207" s="36"/>
      <c r="AC207" s="36"/>
    </row>
    <row r="208" spans="18:29" ht="16.5">
      <c r="R208" s="125"/>
      <c r="S208" s="125">
        <v>10915</v>
      </c>
      <c r="T208" s="126" t="s">
        <v>796</v>
      </c>
      <c r="U208" s="36"/>
      <c r="V208" s="36"/>
      <c r="W208" s="36"/>
      <c r="X208" s="36"/>
      <c r="Y208" s="36"/>
      <c r="Z208" s="36"/>
      <c r="AA208" s="36"/>
      <c r="AB208" s="36"/>
      <c r="AC208" s="36"/>
    </row>
    <row r="209" spans="18:29" ht="16.5">
      <c r="R209" s="125"/>
      <c r="S209" s="125">
        <v>10916</v>
      </c>
      <c r="T209" s="126" t="s">
        <v>797</v>
      </c>
      <c r="U209" s="36"/>
      <c r="V209" s="36"/>
      <c r="W209" s="36"/>
      <c r="X209" s="36"/>
      <c r="Y209" s="36"/>
      <c r="Z209" s="36"/>
      <c r="AA209" s="36"/>
      <c r="AB209" s="36"/>
      <c r="AC209" s="36"/>
    </row>
    <row r="210" spans="18:29" ht="16.5">
      <c r="R210" s="125"/>
      <c r="S210" s="125">
        <v>10917</v>
      </c>
      <c r="T210" s="126" t="s">
        <v>798</v>
      </c>
      <c r="U210" s="36"/>
      <c r="V210" s="36"/>
      <c r="W210" s="36"/>
      <c r="X210" s="36"/>
      <c r="Y210" s="36"/>
      <c r="Z210" s="36"/>
      <c r="AA210" s="36"/>
      <c r="AB210" s="36"/>
      <c r="AC210" s="36"/>
    </row>
    <row r="211" spans="18:29" ht="16.5">
      <c r="R211" s="125"/>
      <c r="S211" s="125">
        <v>10918</v>
      </c>
      <c r="T211" s="126" t="s">
        <v>799</v>
      </c>
      <c r="U211" s="36"/>
      <c r="V211" s="36"/>
      <c r="W211" s="36"/>
      <c r="X211" s="36"/>
      <c r="Y211" s="36"/>
      <c r="Z211" s="36"/>
      <c r="AA211" s="36"/>
      <c r="AB211" s="36"/>
      <c r="AC211" s="36"/>
    </row>
    <row r="212" spans="18:29" ht="16.5">
      <c r="R212" s="125"/>
      <c r="S212" s="125">
        <v>10919</v>
      </c>
      <c r="T212" s="126" t="s">
        <v>800</v>
      </c>
      <c r="U212" s="36"/>
      <c r="V212" s="36"/>
      <c r="W212" s="36"/>
      <c r="X212" s="36"/>
      <c r="Y212" s="36"/>
      <c r="Z212" s="36"/>
      <c r="AA212" s="36"/>
      <c r="AB212" s="36"/>
      <c r="AC212" s="36"/>
    </row>
    <row r="213" spans="18:29" ht="16.5">
      <c r="R213" s="125"/>
      <c r="S213" s="125">
        <v>10920</v>
      </c>
      <c r="T213" s="126" t="s">
        <v>801</v>
      </c>
      <c r="U213" s="36"/>
      <c r="V213" s="36"/>
      <c r="W213" s="36"/>
      <c r="X213" s="36"/>
      <c r="Y213" s="36"/>
      <c r="Z213" s="36"/>
      <c r="AA213" s="36"/>
      <c r="AB213" s="36"/>
      <c r="AC213" s="36"/>
    </row>
    <row r="214" spans="18:29" ht="16.5">
      <c r="R214" s="125">
        <v>201</v>
      </c>
      <c r="S214" s="125">
        <v>20101</v>
      </c>
      <c r="T214" s="126" t="s">
        <v>319</v>
      </c>
      <c r="U214" s="36"/>
      <c r="V214" s="36"/>
      <c r="W214" s="36"/>
      <c r="X214" s="36"/>
      <c r="Y214" s="36"/>
      <c r="Z214" s="36"/>
      <c r="AA214" s="36"/>
      <c r="AB214" s="36"/>
      <c r="AC214" s="36"/>
    </row>
    <row r="215" spans="18:29" ht="16.5">
      <c r="R215" s="125"/>
      <c r="S215" s="125">
        <v>20102</v>
      </c>
      <c r="T215" s="126" t="s">
        <v>320</v>
      </c>
      <c r="U215" s="36"/>
      <c r="V215" s="36"/>
      <c r="W215" s="36"/>
      <c r="X215" s="36"/>
      <c r="Y215" s="36"/>
      <c r="Z215" s="36"/>
      <c r="AA215" s="36"/>
      <c r="AB215" s="36"/>
      <c r="AC215" s="36"/>
    </row>
    <row r="216" spans="18:29" ht="16.5">
      <c r="R216" s="125"/>
      <c r="S216" s="125">
        <v>20103</v>
      </c>
      <c r="T216" s="126" t="s">
        <v>321</v>
      </c>
      <c r="U216" s="36"/>
      <c r="V216" s="36"/>
      <c r="W216" s="36"/>
      <c r="X216" s="36"/>
      <c r="Y216" s="36"/>
      <c r="Z216" s="36"/>
      <c r="AA216" s="36"/>
      <c r="AB216" s="36"/>
      <c r="AC216" s="36"/>
    </row>
    <row r="217" spans="18:29" ht="16.5">
      <c r="R217" s="125"/>
      <c r="S217" s="125">
        <v>20104</v>
      </c>
      <c r="T217" s="126" t="s">
        <v>322</v>
      </c>
      <c r="U217" s="36"/>
      <c r="V217" s="36"/>
      <c r="W217" s="36"/>
      <c r="X217" s="36"/>
      <c r="Y217" s="36"/>
      <c r="Z217" s="36"/>
      <c r="AA217" s="36"/>
      <c r="AB217" s="36"/>
      <c r="AC217" s="36"/>
    </row>
    <row r="218" spans="18:29" ht="16.5">
      <c r="R218" s="125"/>
      <c r="S218" s="125">
        <v>20105</v>
      </c>
      <c r="T218" s="126" t="s">
        <v>323</v>
      </c>
      <c r="U218" s="36"/>
      <c r="V218" s="36"/>
      <c r="W218" s="36"/>
      <c r="X218" s="36"/>
      <c r="Y218" s="36"/>
      <c r="Z218" s="36"/>
      <c r="AA218" s="36"/>
      <c r="AB218" s="36"/>
      <c r="AC218" s="36"/>
    </row>
    <row r="219" spans="18:29" ht="16.5">
      <c r="R219" s="125"/>
      <c r="S219" s="125">
        <v>20106</v>
      </c>
      <c r="T219" s="126" t="s">
        <v>324</v>
      </c>
      <c r="U219" s="36"/>
      <c r="V219" s="36"/>
      <c r="W219" s="36"/>
      <c r="X219" s="36"/>
      <c r="Y219" s="36"/>
      <c r="Z219" s="36"/>
      <c r="AA219" s="36"/>
      <c r="AB219" s="36"/>
      <c r="AC219" s="36"/>
    </row>
    <row r="220" spans="18:29" ht="16.5">
      <c r="R220" s="125"/>
      <c r="S220" s="125">
        <v>20107</v>
      </c>
      <c r="T220" s="126" t="s">
        <v>325</v>
      </c>
      <c r="U220" s="36"/>
      <c r="V220" s="36"/>
      <c r="W220" s="36"/>
      <c r="X220" s="36"/>
      <c r="Y220" s="36"/>
      <c r="Z220" s="36"/>
      <c r="AA220" s="36"/>
      <c r="AB220" s="36"/>
      <c r="AC220" s="36"/>
    </row>
    <row r="221" spans="18:29" ht="16.5">
      <c r="R221" s="125"/>
      <c r="S221" s="125">
        <v>20108</v>
      </c>
      <c r="T221" s="126" t="s">
        <v>326</v>
      </c>
      <c r="U221" s="36"/>
      <c r="V221" s="36"/>
      <c r="W221" s="36"/>
      <c r="X221" s="36"/>
      <c r="Y221" s="36"/>
      <c r="Z221" s="36"/>
      <c r="AA221" s="36"/>
      <c r="AB221" s="36"/>
      <c r="AC221" s="36"/>
    </row>
    <row r="222" spans="18:29" ht="16.5">
      <c r="R222" s="125"/>
      <c r="S222" s="125">
        <v>20109</v>
      </c>
      <c r="T222" s="126" t="s">
        <v>327</v>
      </c>
      <c r="U222" s="36"/>
      <c r="V222" s="36"/>
      <c r="W222" s="36"/>
      <c r="X222" s="36"/>
      <c r="Y222" s="36"/>
      <c r="Z222" s="36"/>
      <c r="AA222" s="36"/>
      <c r="AB222" s="36"/>
      <c r="AC222" s="36"/>
    </row>
    <row r="223" spans="18:29" ht="16.5">
      <c r="R223" s="125"/>
      <c r="S223" s="125">
        <v>20110</v>
      </c>
      <c r="T223" s="126" t="s">
        <v>328</v>
      </c>
      <c r="U223" s="36"/>
      <c r="V223" s="36"/>
      <c r="W223" s="36"/>
      <c r="X223" s="36"/>
      <c r="Y223" s="36"/>
      <c r="Z223" s="36"/>
      <c r="AA223" s="36"/>
      <c r="AB223" s="36"/>
      <c r="AC223" s="36"/>
    </row>
    <row r="224" spans="18:29" ht="16.5">
      <c r="R224" s="125"/>
      <c r="S224" s="125">
        <v>20111</v>
      </c>
      <c r="T224" s="126" t="s">
        <v>329</v>
      </c>
      <c r="U224" s="36"/>
      <c r="V224" s="36"/>
      <c r="W224" s="36"/>
      <c r="X224" s="36"/>
      <c r="Y224" s="36"/>
      <c r="Z224" s="36"/>
      <c r="AA224" s="36"/>
      <c r="AB224" s="36"/>
      <c r="AC224" s="36"/>
    </row>
    <row r="225" spans="18:29" ht="16.5">
      <c r="R225" s="125"/>
      <c r="S225" s="125">
        <v>20112</v>
      </c>
      <c r="T225" s="126" t="s">
        <v>330</v>
      </c>
      <c r="U225" s="36"/>
      <c r="V225" s="36"/>
      <c r="W225" s="36"/>
      <c r="X225" s="36"/>
      <c r="Y225" s="36"/>
      <c r="Z225" s="36"/>
      <c r="AA225" s="36"/>
      <c r="AB225" s="36"/>
      <c r="AC225" s="36"/>
    </row>
    <row r="226" spans="18:29" ht="16.5">
      <c r="R226" s="125"/>
      <c r="S226" s="125">
        <v>20113</v>
      </c>
      <c r="T226" s="126" t="s">
        <v>331</v>
      </c>
      <c r="U226" s="36"/>
      <c r="V226" s="36"/>
      <c r="W226" s="36"/>
      <c r="X226" s="36"/>
      <c r="Y226" s="36"/>
      <c r="Z226" s="36"/>
      <c r="AA226" s="36"/>
      <c r="AB226" s="36"/>
      <c r="AC226" s="36"/>
    </row>
    <row r="227" spans="18:29" ht="16.5">
      <c r="R227" s="125"/>
      <c r="S227" s="125">
        <v>20114</v>
      </c>
      <c r="T227" s="126" t="s">
        <v>332</v>
      </c>
      <c r="U227" s="36"/>
      <c r="V227" s="36"/>
      <c r="W227" s="36"/>
      <c r="X227" s="36"/>
      <c r="Y227" s="36"/>
      <c r="Z227" s="36"/>
      <c r="AA227" s="36"/>
      <c r="AB227" s="36"/>
      <c r="AC227" s="36"/>
    </row>
    <row r="228" spans="18:29" ht="16.5">
      <c r="R228" s="125"/>
      <c r="S228" s="125">
        <v>20115</v>
      </c>
      <c r="T228" s="126" t="s">
        <v>333</v>
      </c>
      <c r="U228" s="36"/>
      <c r="V228" s="36"/>
      <c r="W228" s="36"/>
      <c r="X228" s="36"/>
      <c r="Y228" s="36"/>
      <c r="Z228" s="36"/>
      <c r="AA228" s="36"/>
      <c r="AB228" s="36"/>
      <c r="AC228" s="36"/>
    </row>
    <row r="229" spans="18:29" ht="16.5">
      <c r="R229" s="125"/>
      <c r="S229" s="125">
        <v>20116</v>
      </c>
      <c r="T229" s="126" t="s">
        <v>334</v>
      </c>
      <c r="U229" s="36"/>
      <c r="V229" s="36"/>
      <c r="W229" s="36"/>
      <c r="X229" s="36"/>
      <c r="Y229" s="36"/>
      <c r="Z229" s="36"/>
      <c r="AA229" s="36"/>
      <c r="AB229" s="36"/>
      <c r="AC229" s="36"/>
    </row>
    <row r="230" spans="18:29" ht="16.5">
      <c r="R230" s="125"/>
      <c r="S230" s="125">
        <v>20117</v>
      </c>
      <c r="T230" s="126" t="s">
        <v>335</v>
      </c>
      <c r="U230" s="36"/>
      <c r="V230" s="36"/>
      <c r="W230" s="36"/>
      <c r="X230" s="36"/>
      <c r="Y230" s="36"/>
      <c r="Z230" s="36"/>
      <c r="AA230" s="36"/>
      <c r="AB230" s="36"/>
      <c r="AC230" s="36"/>
    </row>
    <row r="231" spans="18:29" ht="16.5">
      <c r="R231" s="125"/>
      <c r="S231" s="125">
        <v>20118</v>
      </c>
      <c r="T231" s="126" t="s">
        <v>336</v>
      </c>
      <c r="U231" s="36"/>
      <c r="V231" s="36"/>
      <c r="W231" s="36"/>
      <c r="X231" s="36"/>
      <c r="Y231" s="36"/>
      <c r="Z231" s="36"/>
      <c r="AA231" s="36"/>
      <c r="AB231" s="36"/>
      <c r="AC231" s="36"/>
    </row>
    <row r="232" spans="18:29" ht="16.5">
      <c r="R232" s="125"/>
      <c r="S232" s="125">
        <v>20119</v>
      </c>
      <c r="T232" s="126" t="s">
        <v>337</v>
      </c>
      <c r="U232" s="36"/>
      <c r="V232" s="36"/>
      <c r="W232" s="36"/>
      <c r="X232" s="36"/>
      <c r="Y232" s="36"/>
      <c r="Z232" s="36"/>
      <c r="AA232" s="36"/>
      <c r="AB232" s="36"/>
      <c r="AC232" s="36"/>
    </row>
    <row r="233" spans="18:29" ht="16.5">
      <c r="R233" s="125"/>
      <c r="S233" s="125">
        <v>20120</v>
      </c>
      <c r="T233" s="126" t="s">
        <v>338</v>
      </c>
      <c r="U233" s="36"/>
      <c r="V233" s="36"/>
      <c r="W233" s="36"/>
      <c r="X233" s="36"/>
      <c r="Y233" s="36"/>
      <c r="Z233" s="36"/>
      <c r="AA233" s="36"/>
      <c r="AB233" s="36"/>
      <c r="AC233" s="36"/>
    </row>
    <row r="234" spans="18:29" ht="16.5">
      <c r="R234" s="125"/>
      <c r="S234" s="125">
        <v>20121</v>
      </c>
      <c r="T234" s="126" t="s">
        <v>339</v>
      </c>
      <c r="U234" s="36"/>
      <c r="V234" s="36"/>
      <c r="W234" s="36"/>
      <c r="X234" s="36"/>
      <c r="Y234" s="36"/>
      <c r="Z234" s="36"/>
      <c r="AA234" s="36"/>
      <c r="AB234" s="36"/>
      <c r="AC234" s="36"/>
    </row>
    <row r="235" spans="18:29" ht="16.5">
      <c r="R235" s="125"/>
      <c r="S235" s="125">
        <v>20122</v>
      </c>
      <c r="T235" s="126" t="s">
        <v>340</v>
      </c>
      <c r="U235" s="36"/>
      <c r="V235" s="36"/>
      <c r="W235" s="36"/>
      <c r="X235" s="36"/>
      <c r="Y235" s="36"/>
      <c r="Z235" s="36"/>
      <c r="AA235" s="36"/>
      <c r="AB235" s="36"/>
      <c r="AC235" s="36"/>
    </row>
    <row r="236" spans="18:29" ht="16.5">
      <c r="R236" s="125"/>
      <c r="S236" s="125">
        <v>20123</v>
      </c>
      <c r="T236" s="126" t="s">
        <v>341</v>
      </c>
      <c r="U236" s="36"/>
      <c r="V236" s="36"/>
      <c r="W236" s="36"/>
      <c r="X236" s="36"/>
      <c r="Y236" s="36"/>
      <c r="Z236" s="36"/>
      <c r="AA236" s="36"/>
      <c r="AB236" s="36"/>
      <c r="AC236" s="36"/>
    </row>
    <row r="237" spans="18:29" ht="16.5">
      <c r="R237" s="125"/>
      <c r="S237" s="125">
        <v>20124</v>
      </c>
      <c r="T237" s="126" t="s">
        <v>342</v>
      </c>
      <c r="U237" s="36"/>
      <c r="V237" s="36"/>
      <c r="W237" s="36"/>
      <c r="X237" s="36"/>
      <c r="Y237" s="36"/>
      <c r="Z237" s="36"/>
      <c r="AA237" s="36"/>
      <c r="AB237" s="36"/>
      <c r="AC237" s="36"/>
    </row>
    <row r="238" spans="18:29" ht="16.5">
      <c r="R238" s="125"/>
      <c r="S238" s="125">
        <v>20125</v>
      </c>
      <c r="T238" s="126" t="s">
        <v>343</v>
      </c>
      <c r="U238" s="36"/>
      <c r="V238" s="36"/>
      <c r="W238" s="36"/>
      <c r="X238" s="36"/>
      <c r="Y238" s="36"/>
      <c r="Z238" s="36"/>
      <c r="AA238" s="36"/>
      <c r="AB238" s="36"/>
      <c r="AC238" s="36"/>
    </row>
    <row r="239" spans="18:29" ht="16.5">
      <c r="R239" s="125"/>
      <c r="S239" s="125">
        <v>20126</v>
      </c>
      <c r="T239" s="126" t="s">
        <v>344</v>
      </c>
      <c r="U239" s="36"/>
      <c r="V239" s="36"/>
      <c r="W239" s="36"/>
      <c r="X239" s="36"/>
      <c r="Y239" s="36"/>
      <c r="Z239" s="36"/>
      <c r="AA239" s="36"/>
      <c r="AB239" s="36"/>
      <c r="AC239" s="36"/>
    </row>
    <row r="240" spans="18:29" ht="16.5">
      <c r="R240" s="125"/>
      <c r="S240" s="125">
        <v>20127</v>
      </c>
      <c r="T240" s="126" t="s">
        <v>345</v>
      </c>
      <c r="U240" s="36"/>
      <c r="V240" s="36"/>
      <c r="W240" s="36"/>
      <c r="X240" s="36"/>
      <c r="Y240" s="36"/>
      <c r="Z240" s="36"/>
      <c r="AA240" s="36"/>
      <c r="AB240" s="36"/>
      <c r="AC240" s="36"/>
    </row>
    <row r="241" spans="18:29" ht="16.5">
      <c r="R241" s="125"/>
      <c r="S241" s="125">
        <v>20128</v>
      </c>
      <c r="T241" s="130" t="s">
        <v>346</v>
      </c>
      <c r="U241" s="36"/>
      <c r="V241" s="36"/>
      <c r="W241" s="36"/>
      <c r="X241" s="36"/>
      <c r="Y241" s="36"/>
      <c r="Z241" s="36"/>
      <c r="AA241" s="36"/>
      <c r="AB241" s="36"/>
      <c r="AC241" s="36"/>
    </row>
    <row r="242" spans="18:29" ht="16.5">
      <c r="R242" s="125"/>
      <c r="S242" s="125">
        <v>20129</v>
      </c>
      <c r="T242" s="131" t="s">
        <v>802</v>
      </c>
      <c r="U242" s="36"/>
      <c r="V242" s="36"/>
      <c r="W242" s="36"/>
      <c r="X242" s="36"/>
      <c r="Y242" s="36"/>
      <c r="Z242" s="36"/>
      <c r="AA242" s="36"/>
      <c r="AB242" s="36"/>
      <c r="AC242" s="36"/>
    </row>
    <row r="243" spans="18:29" ht="16.5">
      <c r="R243" s="125"/>
      <c r="S243" s="125">
        <v>20130</v>
      </c>
      <c r="T243" s="132" t="s">
        <v>803</v>
      </c>
      <c r="U243" s="36"/>
      <c r="V243" s="36"/>
      <c r="W243" s="36"/>
      <c r="X243" s="36"/>
      <c r="Y243" s="36"/>
      <c r="Z243" s="36"/>
      <c r="AA243" s="36"/>
      <c r="AB243" s="36"/>
      <c r="AC243" s="36"/>
    </row>
    <row r="244" spans="18:29" ht="16.5">
      <c r="R244" s="125">
        <v>202</v>
      </c>
      <c r="S244" s="125">
        <v>20201</v>
      </c>
      <c r="T244" s="126" t="s">
        <v>347</v>
      </c>
      <c r="U244" s="36"/>
      <c r="V244" s="36"/>
      <c r="W244" s="36"/>
      <c r="X244" s="36"/>
      <c r="Y244" s="36"/>
      <c r="Z244" s="36"/>
      <c r="AA244" s="36"/>
      <c r="AB244" s="36"/>
      <c r="AC244" s="36"/>
    </row>
    <row r="245" spans="18:29" ht="16.5">
      <c r="R245" s="125"/>
      <c r="S245" s="125">
        <v>20202</v>
      </c>
      <c r="T245" s="126" t="s">
        <v>348</v>
      </c>
      <c r="U245" s="36"/>
      <c r="V245" s="36"/>
      <c r="W245" s="36"/>
      <c r="X245" s="36"/>
      <c r="Y245" s="36"/>
      <c r="Z245" s="36"/>
      <c r="AA245" s="36"/>
      <c r="AB245" s="36"/>
      <c r="AC245" s="36"/>
    </row>
    <row r="246" spans="18:29" ht="16.5">
      <c r="R246" s="125"/>
      <c r="S246" s="125">
        <v>20203</v>
      </c>
      <c r="T246" s="126" t="s">
        <v>349</v>
      </c>
      <c r="U246" s="36"/>
      <c r="V246" s="36"/>
      <c r="W246" s="36"/>
      <c r="X246" s="36"/>
      <c r="Y246" s="36"/>
      <c r="Z246" s="36"/>
      <c r="AA246" s="36"/>
      <c r="AB246" s="36"/>
      <c r="AC246" s="36"/>
    </row>
    <row r="247" spans="18:29" ht="16.5">
      <c r="R247" s="125"/>
      <c r="S247" s="125">
        <v>20204</v>
      </c>
      <c r="T247" s="126" t="s">
        <v>350</v>
      </c>
      <c r="U247" s="36"/>
      <c r="V247" s="36"/>
      <c r="W247" s="36"/>
      <c r="X247" s="36"/>
      <c r="Y247" s="36"/>
      <c r="Z247" s="36"/>
      <c r="AA247" s="36"/>
      <c r="AB247" s="36"/>
      <c r="AC247" s="36"/>
    </row>
    <row r="248" spans="18:29" ht="16.5">
      <c r="R248" s="125"/>
      <c r="S248" s="125">
        <v>20205</v>
      </c>
      <c r="T248" s="127" t="s">
        <v>351</v>
      </c>
      <c r="U248" s="36"/>
      <c r="V248" s="36"/>
      <c r="W248" s="36"/>
      <c r="X248" s="36"/>
      <c r="Y248" s="36"/>
      <c r="Z248" s="36"/>
      <c r="AA248" s="36"/>
      <c r="AB248" s="36"/>
      <c r="AC248" s="36"/>
    </row>
    <row r="249" spans="18:29" ht="16.5">
      <c r="R249" s="125"/>
      <c r="S249" s="125">
        <v>20206</v>
      </c>
      <c r="T249" s="126" t="s">
        <v>352</v>
      </c>
      <c r="U249" s="36"/>
      <c r="V249" s="36"/>
      <c r="W249" s="36"/>
      <c r="X249" s="36"/>
      <c r="Y249" s="36"/>
      <c r="Z249" s="36"/>
      <c r="AA249" s="36"/>
      <c r="AB249" s="36"/>
      <c r="AC249" s="36"/>
    </row>
    <row r="250" spans="18:29" ht="16.5">
      <c r="R250" s="125"/>
      <c r="S250" s="125">
        <v>20207</v>
      </c>
      <c r="T250" s="126" t="s">
        <v>353</v>
      </c>
      <c r="U250" s="36"/>
      <c r="V250" s="36"/>
      <c r="W250" s="36"/>
      <c r="X250" s="36"/>
      <c r="Y250" s="36"/>
      <c r="Z250" s="36"/>
      <c r="AA250" s="36"/>
      <c r="AB250" s="36"/>
      <c r="AC250" s="36"/>
    </row>
    <row r="251" spans="18:29" ht="16.5">
      <c r="R251" s="125"/>
      <c r="S251" s="125">
        <v>20208</v>
      </c>
      <c r="T251" s="126" t="s">
        <v>354</v>
      </c>
      <c r="U251" s="36"/>
      <c r="V251" s="36"/>
      <c r="W251" s="36"/>
      <c r="X251" s="36"/>
      <c r="Y251" s="36"/>
      <c r="Z251" s="36"/>
      <c r="AA251" s="36"/>
      <c r="AB251" s="36"/>
      <c r="AC251" s="36"/>
    </row>
    <row r="252" spans="18:29" ht="16.5">
      <c r="R252" s="125"/>
      <c r="S252" s="125">
        <v>20209</v>
      </c>
      <c r="T252" s="126" t="s">
        <v>355</v>
      </c>
      <c r="U252" s="36"/>
      <c r="V252" s="36"/>
      <c r="W252" s="36"/>
      <c r="X252" s="36"/>
      <c r="Y252" s="36"/>
      <c r="Z252" s="36"/>
      <c r="AA252" s="36"/>
      <c r="AB252" s="36"/>
      <c r="AC252" s="36"/>
    </row>
    <row r="253" spans="18:29" ht="16.5">
      <c r="R253" s="125"/>
      <c r="S253" s="125">
        <v>20210</v>
      </c>
      <c r="T253" s="126" t="s">
        <v>356</v>
      </c>
      <c r="U253" s="36"/>
      <c r="V253" s="36"/>
      <c r="W253" s="36"/>
      <c r="X253" s="36"/>
      <c r="Y253" s="36"/>
      <c r="Z253" s="36"/>
      <c r="AA253" s="36"/>
      <c r="AB253" s="36"/>
      <c r="AC253" s="36"/>
    </row>
    <row r="254" spans="18:29" ht="16.5">
      <c r="R254" s="125"/>
      <c r="S254" s="125">
        <v>20211</v>
      </c>
      <c r="T254" s="126" t="s">
        <v>357</v>
      </c>
      <c r="U254" s="36"/>
      <c r="V254" s="36"/>
      <c r="W254" s="36"/>
      <c r="X254" s="36"/>
      <c r="Y254" s="36"/>
      <c r="Z254" s="36"/>
      <c r="AA254" s="36"/>
      <c r="AB254" s="36"/>
      <c r="AC254" s="36"/>
    </row>
    <row r="255" spans="18:29" ht="16.5">
      <c r="R255" s="125"/>
      <c r="S255" s="125">
        <v>20212</v>
      </c>
      <c r="T255" s="126" t="s">
        <v>358</v>
      </c>
      <c r="U255" s="36"/>
      <c r="V255" s="36"/>
      <c r="W255" s="36"/>
      <c r="X255" s="36"/>
      <c r="Y255" s="36"/>
      <c r="Z255" s="36"/>
      <c r="AA255" s="36"/>
      <c r="AB255" s="36"/>
      <c r="AC255" s="36"/>
    </row>
    <row r="256" spans="18:29" ht="16.5">
      <c r="R256" s="125"/>
      <c r="S256" s="125">
        <v>20213</v>
      </c>
      <c r="T256" s="127" t="s">
        <v>359</v>
      </c>
      <c r="U256" s="36"/>
      <c r="V256" s="36"/>
      <c r="W256" s="36"/>
      <c r="X256" s="36"/>
      <c r="Y256" s="36"/>
      <c r="Z256" s="36"/>
      <c r="AA256" s="36"/>
      <c r="AB256" s="36"/>
      <c r="AC256" s="36"/>
    </row>
    <row r="257" spans="18:29" ht="16.5">
      <c r="R257" s="125"/>
      <c r="S257" s="125">
        <v>20214</v>
      </c>
      <c r="T257" s="126" t="s">
        <v>360</v>
      </c>
      <c r="U257" s="36"/>
      <c r="V257" s="36"/>
      <c r="W257" s="36"/>
      <c r="X257" s="36"/>
      <c r="Y257" s="36"/>
      <c r="Z257" s="36"/>
      <c r="AA257" s="36"/>
      <c r="AB257" s="36"/>
      <c r="AC257" s="36"/>
    </row>
    <row r="258" spans="18:29" ht="16.5">
      <c r="R258" s="125"/>
      <c r="S258" s="125">
        <v>20215</v>
      </c>
      <c r="T258" s="126" t="s">
        <v>361</v>
      </c>
      <c r="U258" s="36"/>
      <c r="V258" s="36"/>
      <c r="W258" s="36"/>
      <c r="X258" s="36"/>
      <c r="Y258" s="36"/>
      <c r="Z258" s="36"/>
      <c r="AA258" s="36"/>
      <c r="AB258" s="36"/>
      <c r="AC258" s="36"/>
    </row>
    <row r="259" spans="18:29" ht="16.5">
      <c r="R259" s="125"/>
      <c r="S259" s="125">
        <v>20216</v>
      </c>
      <c r="T259" s="126" t="s">
        <v>362</v>
      </c>
      <c r="U259" s="36"/>
      <c r="V259" s="36"/>
      <c r="W259" s="36"/>
      <c r="X259" s="36"/>
      <c r="Y259" s="36"/>
      <c r="Z259" s="36"/>
      <c r="AA259" s="36"/>
      <c r="AB259" s="36"/>
      <c r="AC259" s="36"/>
    </row>
    <row r="260" spans="18:29" ht="16.5">
      <c r="R260" s="125"/>
      <c r="S260" s="125">
        <v>20217</v>
      </c>
      <c r="T260" s="126" t="s">
        <v>363</v>
      </c>
      <c r="U260" s="36"/>
      <c r="V260" s="36"/>
      <c r="W260" s="36"/>
      <c r="X260" s="36"/>
      <c r="Y260" s="36"/>
      <c r="Z260" s="36"/>
      <c r="AA260" s="36"/>
      <c r="AB260" s="36"/>
      <c r="AC260" s="36"/>
    </row>
    <row r="261" spans="18:29" ht="16.5">
      <c r="R261" s="125"/>
      <c r="S261" s="125">
        <v>20218</v>
      </c>
      <c r="T261" s="127" t="s">
        <v>364</v>
      </c>
      <c r="U261" s="36"/>
      <c r="V261" s="36"/>
      <c r="W261" s="36"/>
      <c r="X261" s="36"/>
      <c r="Y261" s="36"/>
      <c r="Z261" s="36"/>
      <c r="AA261" s="36"/>
      <c r="AB261" s="36"/>
      <c r="AC261" s="36"/>
    </row>
    <row r="262" spans="18:29" ht="16.5">
      <c r="R262" s="125"/>
      <c r="S262" s="125">
        <v>20219</v>
      </c>
      <c r="T262" s="126" t="s">
        <v>365</v>
      </c>
      <c r="U262" s="36"/>
      <c r="V262" s="36"/>
      <c r="W262" s="36"/>
      <c r="X262" s="36"/>
      <c r="Y262" s="36"/>
      <c r="Z262" s="36"/>
      <c r="AA262" s="36"/>
      <c r="AB262" s="36"/>
      <c r="AC262" s="36"/>
    </row>
    <row r="263" spans="18:29" ht="16.5">
      <c r="R263" s="125"/>
      <c r="S263" s="125">
        <v>20220</v>
      </c>
      <c r="T263" s="126" t="s">
        <v>366</v>
      </c>
      <c r="U263" s="36"/>
      <c r="V263" s="36"/>
      <c r="W263" s="36"/>
      <c r="X263" s="36"/>
      <c r="Y263" s="36"/>
      <c r="Z263" s="36"/>
      <c r="AA263" s="36"/>
      <c r="AB263" s="36"/>
      <c r="AC263" s="36"/>
    </row>
    <row r="264" spans="18:29" ht="16.5">
      <c r="R264" s="125"/>
      <c r="S264" s="125">
        <v>20221</v>
      </c>
      <c r="T264" s="126" t="s">
        <v>367</v>
      </c>
      <c r="U264" s="36"/>
      <c r="V264" s="36"/>
      <c r="W264" s="36"/>
      <c r="X264" s="36"/>
      <c r="Y264" s="36"/>
      <c r="Z264" s="36"/>
      <c r="AA264" s="36"/>
      <c r="AB264" s="36"/>
      <c r="AC264" s="36"/>
    </row>
    <row r="265" spans="18:29" ht="16.5">
      <c r="R265" s="125"/>
      <c r="S265" s="125">
        <v>20222</v>
      </c>
      <c r="T265" s="126" t="s">
        <v>368</v>
      </c>
      <c r="U265" s="36"/>
      <c r="V265" s="36"/>
      <c r="W265" s="36"/>
      <c r="X265" s="36"/>
      <c r="Y265" s="36"/>
      <c r="Z265" s="36"/>
      <c r="AA265" s="36"/>
      <c r="AB265" s="36"/>
      <c r="AC265" s="36"/>
    </row>
    <row r="266" spans="18:29" ht="16.5">
      <c r="R266" s="125"/>
      <c r="S266" s="125">
        <v>20223</v>
      </c>
      <c r="T266" s="126" t="s">
        <v>369</v>
      </c>
      <c r="U266" s="36"/>
      <c r="V266" s="36"/>
      <c r="W266" s="36"/>
      <c r="X266" s="36"/>
      <c r="Y266" s="36"/>
      <c r="Z266" s="36"/>
      <c r="AA266" s="36"/>
      <c r="AB266" s="36"/>
      <c r="AC266" s="36"/>
    </row>
    <row r="267" spans="18:29" ht="16.5">
      <c r="R267" s="125"/>
      <c r="S267" s="125">
        <v>20224</v>
      </c>
      <c r="T267" s="126" t="s">
        <v>370</v>
      </c>
      <c r="U267" s="36"/>
      <c r="V267" s="36"/>
      <c r="W267" s="36"/>
      <c r="X267" s="36"/>
      <c r="Y267" s="36"/>
      <c r="Z267" s="36"/>
      <c r="AA267" s="36"/>
      <c r="AB267" s="36"/>
      <c r="AC267" s="36"/>
    </row>
    <row r="268" spans="18:29" ht="16.5">
      <c r="R268" s="125"/>
      <c r="S268" s="125">
        <v>20225</v>
      </c>
      <c r="T268" s="126" t="s">
        <v>371</v>
      </c>
      <c r="U268" s="36"/>
      <c r="V268" s="36"/>
      <c r="W268" s="36"/>
      <c r="X268" s="36"/>
      <c r="Y268" s="36"/>
      <c r="Z268" s="36"/>
      <c r="AA268" s="36"/>
      <c r="AB268" s="36"/>
      <c r="AC268" s="36"/>
    </row>
    <row r="269" spans="18:29" ht="16.5">
      <c r="R269" s="125"/>
      <c r="S269" s="125">
        <v>20226</v>
      </c>
      <c r="T269" s="126" t="s">
        <v>372</v>
      </c>
      <c r="U269" s="36"/>
      <c r="V269" s="36"/>
      <c r="W269" s="36"/>
      <c r="X269" s="36"/>
      <c r="Y269" s="36"/>
      <c r="Z269" s="36"/>
      <c r="AA269" s="36"/>
      <c r="AB269" s="36"/>
      <c r="AC269" s="36"/>
    </row>
    <row r="270" spans="18:29" ht="16.5">
      <c r="R270" s="125"/>
      <c r="S270" s="125">
        <v>20227</v>
      </c>
      <c r="T270" s="127" t="s">
        <v>373</v>
      </c>
      <c r="U270" s="36"/>
      <c r="V270" s="36"/>
      <c r="W270" s="36"/>
      <c r="X270" s="36"/>
      <c r="Y270" s="36"/>
      <c r="Z270" s="36"/>
      <c r="AA270" s="36"/>
      <c r="AB270" s="36"/>
      <c r="AC270" s="36"/>
    </row>
    <row r="271" spans="18:29" ht="16.5">
      <c r="R271" s="125"/>
      <c r="S271" s="125">
        <v>20228</v>
      </c>
      <c r="T271" s="130" t="s">
        <v>374</v>
      </c>
      <c r="U271" s="36"/>
      <c r="V271" s="36"/>
      <c r="W271" s="36"/>
      <c r="X271" s="36"/>
      <c r="Y271" s="36"/>
      <c r="Z271" s="36"/>
      <c r="AA271" s="36"/>
      <c r="AB271" s="36"/>
      <c r="AC271" s="36"/>
    </row>
    <row r="272" spans="18:29" ht="16.5">
      <c r="R272" s="125"/>
      <c r="S272" s="125">
        <v>20229</v>
      </c>
      <c r="T272" s="132" t="s">
        <v>804</v>
      </c>
      <c r="U272" s="36"/>
      <c r="V272" s="36"/>
      <c r="W272" s="36"/>
      <c r="X272" s="36"/>
      <c r="Y272" s="36"/>
      <c r="Z272" s="36"/>
      <c r="AA272" s="36"/>
      <c r="AB272" s="36"/>
      <c r="AC272" s="36"/>
    </row>
    <row r="273" spans="18:29" ht="16.5">
      <c r="R273" s="125">
        <v>203</v>
      </c>
      <c r="S273" s="125">
        <v>20301</v>
      </c>
      <c r="T273" s="126" t="s">
        <v>375</v>
      </c>
      <c r="U273" s="36"/>
      <c r="V273" s="36"/>
      <c r="W273" s="36"/>
      <c r="X273" s="36"/>
      <c r="Y273" s="36"/>
      <c r="Z273" s="36"/>
      <c r="AA273" s="36"/>
      <c r="AB273" s="36"/>
      <c r="AC273" s="36"/>
    </row>
    <row r="274" spans="18:29" ht="16.5">
      <c r="R274" s="125"/>
      <c r="S274" s="125">
        <v>20302</v>
      </c>
      <c r="T274" s="126" t="s">
        <v>376</v>
      </c>
      <c r="U274" s="36"/>
      <c r="V274" s="36"/>
      <c r="W274" s="36"/>
      <c r="X274" s="36"/>
      <c r="Y274" s="36"/>
      <c r="Z274" s="36"/>
      <c r="AA274" s="36"/>
      <c r="AB274" s="36"/>
      <c r="AC274" s="36"/>
    </row>
    <row r="275" spans="18:29" ht="16.5">
      <c r="R275" s="125"/>
      <c r="S275" s="125">
        <v>20303</v>
      </c>
      <c r="T275" s="126" t="s">
        <v>377</v>
      </c>
      <c r="U275" s="36"/>
      <c r="V275" s="36"/>
      <c r="W275" s="36"/>
      <c r="X275" s="36"/>
      <c r="Y275" s="36"/>
      <c r="Z275" s="36"/>
      <c r="AA275" s="36"/>
      <c r="AB275" s="36"/>
      <c r="AC275" s="36"/>
    </row>
    <row r="276" spans="18:29" ht="16.5">
      <c r="R276" s="125"/>
      <c r="S276" s="125">
        <v>20304</v>
      </c>
      <c r="T276" s="126" t="s">
        <v>378</v>
      </c>
      <c r="U276" s="36"/>
      <c r="V276" s="36"/>
      <c r="W276" s="36"/>
      <c r="X276" s="36"/>
      <c r="Y276" s="36"/>
      <c r="Z276" s="36"/>
      <c r="AA276" s="36"/>
      <c r="AB276" s="36"/>
      <c r="AC276" s="36"/>
    </row>
    <row r="277" spans="18:29" ht="16.5">
      <c r="R277" s="125"/>
      <c r="S277" s="125">
        <v>20305</v>
      </c>
      <c r="T277" s="126" t="s">
        <v>379</v>
      </c>
      <c r="U277" s="36"/>
      <c r="V277" s="36"/>
      <c r="W277" s="36"/>
      <c r="X277" s="36"/>
      <c r="Y277" s="36"/>
      <c r="Z277" s="36"/>
      <c r="AA277" s="36"/>
      <c r="AB277" s="36"/>
      <c r="AC277" s="36"/>
    </row>
    <row r="278" spans="18:29" ht="16.5">
      <c r="R278" s="125"/>
      <c r="S278" s="125">
        <v>20306</v>
      </c>
      <c r="T278" s="126" t="s">
        <v>380</v>
      </c>
      <c r="U278" s="36"/>
      <c r="V278" s="36"/>
      <c r="W278" s="36"/>
      <c r="X278" s="36"/>
      <c r="Y278" s="36"/>
      <c r="Z278" s="36"/>
      <c r="AA278" s="36"/>
      <c r="AB278" s="36"/>
      <c r="AC278" s="36"/>
    </row>
    <row r="279" spans="18:29" ht="16.5">
      <c r="R279" s="125"/>
      <c r="S279" s="125">
        <v>20307</v>
      </c>
      <c r="T279" s="126" t="s">
        <v>381</v>
      </c>
      <c r="U279" s="36"/>
      <c r="V279" s="36"/>
      <c r="W279" s="36"/>
      <c r="X279" s="36"/>
      <c r="Y279" s="36"/>
      <c r="Z279" s="36"/>
      <c r="AA279" s="36"/>
      <c r="AB279" s="36"/>
      <c r="AC279" s="36"/>
    </row>
    <row r="280" spans="18:29" ht="16.5">
      <c r="R280" s="125"/>
      <c r="S280" s="125">
        <v>20308</v>
      </c>
      <c r="T280" s="126" t="s">
        <v>382</v>
      </c>
      <c r="U280" s="36"/>
      <c r="V280" s="36"/>
      <c r="W280" s="36"/>
      <c r="X280" s="36"/>
      <c r="Y280" s="36"/>
      <c r="Z280" s="36"/>
      <c r="AA280" s="36"/>
      <c r="AB280" s="36"/>
      <c r="AC280" s="36"/>
    </row>
    <row r="281" spans="18:29" ht="16.5">
      <c r="R281" s="125"/>
      <c r="S281" s="125">
        <v>20309</v>
      </c>
      <c r="T281" s="126" t="s">
        <v>104</v>
      </c>
      <c r="U281" s="36"/>
      <c r="V281" s="36"/>
      <c r="W281" s="36"/>
      <c r="X281" s="36"/>
      <c r="Y281" s="36"/>
      <c r="Z281" s="36"/>
      <c r="AA281" s="36"/>
      <c r="AB281" s="36"/>
      <c r="AC281" s="36"/>
    </row>
    <row r="282" spans="18:29" ht="16.5">
      <c r="R282" s="125"/>
      <c r="S282" s="125">
        <v>20310</v>
      </c>
      <c r="T282" s="126" t="s">
        <v>383</v>
      </c>
      <c r="U282" s="36"/>
      <c r="V282" s="36"/>
      <c r="W282" s="36"/>
      <c r="X282" s="36"/>
      <c r="Y282" s="36"/>
      <c r="Z282" s="36"/>
      <c r="AA282" s="36"/>
      <c r="AB282" s="36"/>
      <c r="AC282" s="36"/>
    </row>
    <row r="283" spans="18:29" ht="16.5">
      <c r="R283" s="125"/>
      <c r="S283" s="125">
        <v>20311</v>
      </c>
      <c r="T283" s="126" t="s">
        <v>384</v>
      </c>
      <c r="U283" s="36"/>
      <c r="V283" s="36"/>
      <c r="W283" s="36"/>
      <c r="X283" s="36"/>
      <c r="Y283" s="36"/>
      <c r="Z283" s="36"/>
      <c r="AA283" s="36"/>
      <c r="AB283" s="36"/>
      <c r="AC283" s="36"/>
    </row>
    <row r="284" spans="18:29" ht="16.5">
      <c r="R284" s="125"/>
      <c r="S284" s="125">
        <v>20312</v>
      </c>
      <c r="T284" s="127" t="s">
        <v>385</v>
      </c>
      <c r="U284" s="36"/>
      <c r="V284" s="36"/>
      <c r="W284" s="36"/>
      <c r="X284" s="36"/>
      <c r="Y284" s="36"/>
      <c r="Z284" s="36"/>
      <c r="AA284" s="36"/>
      <c r="AB284" s="36"/>
      <c r="AC284" s="36"/>
    </row>
    <row r="285" spans="18:29" ht="16.5">
      <c r="R285" s="125"/>
      <c r="S285" s="125">
        <v>20313</v>
      </c>
      <c r="T285" s="126" t="s">
        <v>386</v>
      </c>
      <c r="U285" s="36"/>
      <c r="V285" s="36"/>
      <c r="W285" s="36"/>
      <c r="X285" s="36"/>
      <c r="Y285" s="36"/>
      <c r="Z285" s="36"/>
      <c r="AA285" s="36"/>
      <c r="AB285" s="36"/>
      <c r="AC285" s="36"/>
    </row>
    <row r="286" spans="18:29" ht="16.5">
      <c r="R286" s="125"/>
      <c r="S286" s="125">
        <v>20314</v>
      </c>
      <c r="T286" s="126" t="s">
        <v>387</v>
      </c>
      <c r="U286" s="36"/>
      <c r="V286" s="36"/>
      <c r="W286" s="36"/>
      <c r="X286" s="36"/>
      <c r="Y286" s="36"/>
      <c r="Z286" s="36"/>
      <c r="AA286" s="36"/>
      <c r="AB286" s="36"/>
      <c r="AC286" s="36"/>
    </row>
    <row r="287" spans="18:29" ht="16.5">
      <c r="R287" s="125"/>
      <c r="S287" s="125">
        <v>20315</v>
      </c>
      <c r="T287" s="126" t="s">
        <v>388</v>
      </c>
      <c r="U287" s="36"/>
      <c r="V287" s="36"/>
      <c r="W287" s="36"/>
      <c r="X287" s="36"/>
      <c r="Y287" s="36"/>
      <c r="Z287" s="36"/>
      <c r="AA287" s="36"/>
      <c r="AB287" s="36"/>
      <c r="AC287" s="36"/>
    </row>
    <row r="288" spans="18:29" ht="16.5">
      <c r="R288" s="125"/>
      <c r="S288" s="125">
        <v>20316</v>
      </c>
      <c r="T288" s="126" t="s">
        <v>389</v>
      </c>
      <c r="U288" s="36"/>
      <c r="V288" s="36"/>
      <c r="W288" s="36"/>
      <c r="X288" s="36"/>
      <c r="Y288" s="36"/>
      <c r="Z288" s="36"/>
      <c r="AA288" s="36"/>
      <c r="AB288" s="36"/>
      <c r="AC288" s="36"/>
    </row>
    <row r="289" spans="18:29" ht="16.5">
      <c r="R289" s="125"/>
      <c r="S289" s="125">
        <v>20317</v>
      </c>
      <c r="T289" s="126" t="s">
        <v>390</v>
      </c>
      <c r="U289" s="36"/>
      <c r="V289" s="36"/>
      <c r="W289" s="36"/>
      <c r="X289" s="36"/>
      <c r="Y289" s="36"/>
      <c r="Z289" s="36"/>
      <c r="AA289" s="36"/>
      <c r="AB289" s="36"/>
      <c r="AC289" s="36"/>
    </row>
    <row r="290" spans="18:29" ht="16.5">
      <c r="R290" s="125"/>
      <c r="S290" s="125">
        <v>20318</v>
      </c>
      <c r="T290" s="126" t="s">
        <v>391</v>
      </c>
      <c r="U290" s="36"/>
      <c r="V290" s="36"/>
      <c r="W290" s="36"/>
      <c r="X290" s="36"/>
      <c r="Y290" s="36"/>
      <c r="Z290" s="36"/>
      <c r="AA290" s="36"/>
      <c r="AB290" s="36"/>
      <c r="AC290" s="36"/>
    </row>
    <row r="291" spans="18:29" ht="16.5">
      <c r="R291" s="125"/>
      <c r="S291" s="125">
        <v>20319</v>
      </c>
      <c r="T291" s="126" t="s">
        <v>392</v>
      </c>
      <c r="U291" s="36"/>
      <c r="V291" s="36"/>
      <c r="W291" s="36"/>
      <c r="X291" s="36"/>
      <c r="Y291" s="36"/>
      <c r="Z291" s="36"/>
      <c r="AA291" s="36"/>
      <c r="AB291" s="36"/>
      <c r="AC291" s="36"/>
    </row>
    <row r="292" spans="18:29" ht="16.5">
      <c r="R292" s="125"/>
      <c r="S292" s="125">
        <v>20320</v>
      </c>
      <c r="T292" s="126" t="s">
        <v>393</v>
      </c>
      <c r="U292" s="36"/>
      <c r="V292" s="36"/>
      <c r="W292" s="36"/>
      <c r="X292" s="36"/>
      <c r="Y292" s="36"/>
      <c r="Z292" s="36"/>
      <c r="AA292" s="36"/>
      <c r="AB292" s="36"/>
      <c r="AC292" s="36"/>
    </row>
    <row r="293" spans="18:29" ht="16.5">
      <c r="R293" s="125"/>
      <c r="S293" s="125">
        <v>20321</v>
      </c>
      <c r="T293" s="126" t="s">
        <v>394</v>
      </c>
      <c r="U293" s="36"/>
      <c r="V293" s="36"/>
      <c r="W293" s="36"/>
      <c r="X293" s="36"/>
      <c r="Y293" s="36"/>
      <c r="Z293" s="36"/>
      <c r="AA293" s="36"/>
      <c r="AB293" s="36"/>
      <c r="AC293" s="36"/>
    </row>
    <row r="294" spans="18:29" ht="16.5">
      <c r="R294" s="125"/>
      <c r="S294" s="125">
        <v>20322</v>
      </c>
      <c r="T294" s="127" t="s">
        <v>395</v>
      </c>
      <c r="U294" s="36"/>
      <c r="V294" s="36"/>
      <c r="W294" s="36"/>
      <c r="X294" s="36"/>
      <c r="Y294" s="36"/>
      <c r="Z294" s="36"/>
      <c r="AA294" s="36"/>
      <c r="AB294" s="36"/>
      <c r="AC294" s="36"/>
    </row>
    <row r="295" spans="18:29" ht="16.5">
      <c r="R295" s="125"/>
      <c r="S295" s="125">
        <v>20323</v>
      </c>
      <c r="T295" s="126" t="s">
        <v>396</v>
      </c>
      <c r="U295" s="36"/>
      <c r="V295" s="36"/>
      <c r="W295" s="36"/>
      <c r="X295" s="36"/>
      <c r="Y295" s="36"/>
      <c r="Z295" s="36"/>
      <c r="AA295" s="36"/>
      <c r="AB295" s="36"/>
      <c r="AC295" s="36"/>
    </row>
    <row r="296" spans="18:29" ht="16.5">
      <c r="R296" s="125"/>
      <c r="S296" s="125">
        <v>20324</v>
      </c>
      <c r="T296" s="126" t="s">
        <v>397</v>
      </c>
      <c r="U296" s="36"/>
      <c r="V296" s="36"/>
      <c r="W296" s="36"/>
      <c r="X296" s="36"/>
      <c r="Y296" s="36"/>
      <c r="Z296" s="36"/>
      <c r="AA296" s="36"/>
      <c r="AB296" s="36"/>
      <c r="AC296" s="36"/>
    </row>
    <row r="297" spans="18:29" ht="16.5">
      <c r="R297" s="125"/>
      <c r="S297" s="125">
        <v>20325</v>
      </c>
      <c r="T297" s="126" t="s">
        <v>398</v>
      </c>
      <c r="U297" s="36"/>
      <c r="V297" s="36"/>
      <c r="W297" s="36"/>
      <c r="X297" s="36"/>
      <c r="Y297" s="36"/>
      <c r="Z297" s="36"/>
      <c r="AA297" s="36"/>
      <c r="AB297" s="36"/>
      <c r="AC297" s="36"/>
    </row>
    <row r="298" spans="18:29" ht="16.5">
      <c r="R298" s="125"/>
      <c r="S298" s="125">
        <v>20326</v>
      </c>
      <c r="T298" s="126" t="s">
        <v>399</v>
      </c>
      <c r="U298" s="36"/>
      <c r="V298" s="36"/>
      <c r="W298" s="36"/>
      <c r="X298" s="36"/>
      <c r="Y298" s="36"/>
      <c r="Z298" s="36"/>
      <c r="AA298" s="36"/>
      <c r="AB298" s="36"/>
      <c r="AC298" s="36"/>
    </row>
    <row r="299" spans="18:29" ht="16.5">
      <c r="R299" s="125"/>
      <c r="S299" s="125">
        <v>20327</v>
      </c>
      <c r="T299" s="126" t="s">
        <v>400</v>
      </c>
      <c r="U299" s="36"/>
      <c r="V299" s="36"/>
      <c r="W299" s="36"/>
      <c r="X299" s="36"/>
      <c r="Y299" s="36"/>
      <c r="Z299" s="36"/>
      <c r="AA299" s="36"/>
      <c r="AB299" s="36"/>
      <c r="AC299" s="36"/>
    </row>
    <row r="300" spans="18:29" ht="16.5">
      <c r="R300" s="125"/>
      <c r="S300" s="125">
        <v>20328</v>
      </c>
      <c r="T300" s="130" t="s">
        <v>401</v>
      </c>
      <c r="U300" s="36"/>
      <c r="V300" s="36"/>
      <c r="W300" s="36"/>
      <c r="X300" s="36"/>
      <c r="Y300" s="36"/>
      <c r="Z300" s="36"/>
      <c r="AA300" s="36"/>
      <c r="AB300" s="36"/>
      <c r="AC300" s="36"/>
    </row>
    <row r="301" spans="18:29" ht="16.5">
      <c r="R301" s="125"/>
      <c r="S301" s="125">
        <v>20329</v>
      </c>
      <c r="T301" s="132" t="s">
        <v>402</v>
      </c>
      <c r="U301" s="36"/>
      <c r="V301" s="36"/>
      <c r="W301" s="36"/>
      <c r="X301" s="36"/>
      <c r="Y301" s="36"/>
      <c r="Z301" s="36"/>
      <c r="AA301" s="36"/>
      <c r="AB301" s="36"/>
      <c r="AC301" s="36"/>
    </row>
    <row r="302" spans="18:29" ht="16.5">
      <c r="R302" s="125"/>
      <c r="S302" s="125">
        <v>20330</v>
      </c>
      <c r="T302" s="132" t="s">
        <v>805</v>
      </c>
      <c r="U302" s="36"/>
      <c r="V302" s="36"/>
      <c r="W302" s="36"/>
      <c r="X302" s="36"/>
      <c r="Y302" s="36"/>
      <c r="Z302" s="36"/>
      <c r="AA302" s="36"/>
      <c r="AB302" s="36"/>
      <c r="AC302" s="36"/>
    </row>
    <row r="303" spans="18:29" ht="16.5">
      <c r="R303" s="125">
        <v>204</v>
      </c>
      <c r="S303" s="125">
        <v>20401</v>
      </c>
      <c r="T303" s="126" t="s">
        <v>403</v>
      </c>
      <c r="U303" s="36"/>
      <c r="V303" s="36"/>
      <c r="W303" s="36"/>
      <c r="X303" s="36"/>
      <c r="Y303" s="36"/>
      <c r="Z303" s="36"/>
      <c r="AA303" s="36"/>
      <c r="AB303" s="36"/>
      <c r="AC303" s="36"/>
    </row>
    <row r="304" spans="18:29" ht="16.5">
      <c r="R304" s="125"/>
      <c r="S304" s="125">
        <v>20402</v>
      </c>
      <c r="T304" s="126" t="s">
        <v>404</v>
      </c>
      <c r="U304" s="36"/>
      <c r="V304" s="36"/>
      <c r="W304" s="36"/>
      <c r="X304" s="36"/>
      <c r="Y304" s="36"/>
      <c r="Z304" s="36"/>
      <c r="AA304" s="36"/>
      <c r="AB304" s="36"/>
      <c r="AC304" s="36"/>
    </row>
    <row r="305" spans="18:29" ht="16.5">
      <c r="R305" s="125"/>
      <c r="S305" s="125">
        <v>20403</v>
      </c>
      <c r="T305" s="126" t="s">
        <v>405</v>
      </c>
      <c r="U305" s="36"/>
      <c r="V305" s="36"/>
      <c r="W305" s="36"/>
      <c r="X305" s="36"/>
      <c r="Y305" s="36"/>
      <c r="Z305" s="36"/>
      <c r="AA305" s="36"/>
      <c r="AB305" s="36"/>
      <c r="AC305" s="36"/>
    </row>
    <row r="306" spans="18:29" ht="16.5">
      <c r="R306" s="125"/>
      <c r="S306" s="125">
        <v>20404</v>
      </c>
      <c r="T306" s="126" t="s">
        <v>406</v>
      </c>
      <c r="U306" s="36"/>
      <c r="V306" s="36"/>
      <c r="W306" s="36"/>
      <c r="X306" s="36"/>
      <c r="Y306" s="36"/>
      <c r="Z306" s="36"/>
      <c r="AA306" s="36"/>
      <c r="AB306" s="36"/>
      <c r="AC306" s="36"/>
    </row>
    <row r="307" spans="18:29" ht="16.5">
      <c r="R307" s="125"/>
      <c r="S307" s="125">
        <v>20405</v>
      </c>
      <c r="T307" s="126" t="s">
        <v>407</v>
      </c>
      <c r="U307" s="36"/>
      <c r="V307" s="36"/>
      <c r="W307" s="36"/>
      <c r="X307" s="36"/>
      <c r="Y307" s="36"/>
      <c r="Z307" s="36"/>
      <c r="AA307" s="36"/>
      <c r="AB307" s="36"/>
      <c r="AC307" s="36"/>
    </row>
    <row r="308" spans="18:29" ht="16.5">
      <c r="R308" s="125"/>
      <c r="S308" s="125">
        <v>20406</v>
      </c>
      <c r="T308" s="126" t="s">
        <v>408</v>
      </c>
      <c r="U308" s="36"/>
      <c r="V308" s="36"/>
      <c r="W308" s="36"/>
      <c r="X308" s="36"/>
      <c r="Y308" s="36"/>
      <c r="Z308" s="36"/>
      <c r="AA308" s="36"/>
      <c r="AB308" s="36"/>
      <c r="AC308" s="36"/>
    </row>
    <row r="309" spans="18:29" ht="16.5">
      <c r="R309" s="125"/>
      <c r="S309" s="125">
        <v>20407</v>
      </c>
      <c r="T309" s="126" t="s">
        <v>409</v>
      </c>
      <c r="U309" s="36"/>
      <c r="V309" s="36"/>
      <c r="W309" s="36"/>
      <c r="X309" s="36"/>
      <c r="Y309" s="36"/>
      <c r="Z309" s="36"/>
      <c r="AA309" s="36"/>
      <c r="AB309" s="36"/>
      <c r="AC309" s="36"/>
    </row>
    <row r="310" spans="18:29" ht="16.5">
      <c r="R310" s="125"/>
      <c r="S310" s="125">
        <v>20408</v>
      </c>
      <c r="T310" s="126" t="s">
        <v>410</v>
      </c>
      <c r="U310" s="36"/>
      <c r="V310" s="36"/>
      <c r="W310" s="36"/>
      <c r="X310" s="36"/>
      <c r="Y310" s="36"/>
      <c r="Z310" s="36"/>
      <c r="AA310" s="36"/>
      <c r="AB310" s="36"/>
      <c r="AC310" s="36"/>
    </row>
    <row r="311" spans="18:29" ht="16.5">
      <c r="R311" s="125"/>
      <c r="S311" s="125">
        <v>20409</v>
      </c>
      <c r="T311" s="126" t="s">
        <v>411</v>
      </c>
      <c r="U311" s="36"/>
      <c r="V311" s="36"/>
      <c r="W311" s="36"/>
      <c r="X311" s="36"/>
      <c r="Y311" s="36"/>
      <c r="Z311" s="36"/>
      <c r="AA311" s="36"/>
      <c r="AB311" s="36"/>
      <c r="AC311" s="36"/>
    </row>
    <row r="312" spans="18:29" ht="16.5">
      <c r="R312" s="125"/>
      <c r="S312" s="125">
        <v>20410</v>
      </c>
      <c r="T312" s="126" t="s">
        <v>412</v>
      </c>
      <c r="U312" s="36"/>
      <c r="V312" s="36"/>
      <c r="W312" s="36"/>
      <c r="X312" s="36"/>
      <c r="Y312" s="36"/>
      <c r="Z312" s="36"/>
      <c r="AA312" s="36"/>
      <c r="AB312" s="36"/>
      <c r="AC312" s="36"/>
    </row>
    <row r="313" spans="18:29" ht="16.5">
      <c r="R313" s="125"/>
      <c r="S313" s="125">
        <v>20411</v>
      </c>
      <c r="T313" s="126" t="s">
        <v>413</v>
      </c>
      <c r="U313" s="36"/>
      <c r="V313" s="36"/>
      <c r="W313" s="36"/>
      <c r="X313" s="36"/>
      <c r="Y313" s="36"/>
      <c r="Z313" s="36"/>
      <c r="AA313" s="36"/>
      <c r="AB313" s="36"/>
      <c r="AC313" s="36"/>
    </row>
    <row r="314" spans="18:29" ht="16.5">
      <c r="R314" s="125"/>
      <c r="S314" s="125">
        <v>20412</v>
      </c>
      <c r="T314" s="126" t="s">
        <v>414</v>
      </c>
      <c r="U314" s="36"/>
      <c r="V314" s="36"/>
      <c r="W314" s="36"/>
      <c r="X314" s="36"/>
      <c r="Y314" s="36"/>
      <c r="Z314" s="36"/>
      <c r="AA314" s="36"/>
      <c r="AB314" s="36"/>
      <c r="AC314" s="36"/>
    </row>
    <row r="315" spans="18:29" ht="16.5">
      <c r="R315" s="125"/>
      <c r="S315" s="125">
        <v>20413</v>
      </c>
      <c r="T315" s="126" t="s">
        <v>415</v>
      </c>
      <c r="U315" s="36"/>
      <c r="V315" s="36"/>
      <c r="W315" s="36"/>
      <c r="X315" s="36"/>
      <c r="Y315" s="36"/>
      <c r="Z315" s="36"/>
      <c r="AA315" s="36"/>
      <c r="AB315" s="36"/>
      <c r="AC315" s="36"/>
    </row>
    <row r="316" spans="18:29" ht="16.5">
      <c r="R316" s="125"/>
      <c r="S316" s="125">
        <v>20414</v>
      </c>
      <c r="T316" s="126" t="s">
        <v>416</v>
      </c>
      <c r="U316" s="36"/>
      <c r="V316" s="36"/>
      <c r="W316" s="36"/>
      <c r="X316" s="36"/>
      <c r="Y316" s="36"/>
      <c r="Z316" s="36"/>
      <c r="AA316" s="36"/>
      <c r="AB316" s="36"/>
      <c r="AC316" s="36"/>
    </row>
    <row r="317" spans="18:29" ht="16.5">
      <c r="R317" s="125"/>
      <c r="S317" s="125">
        <v>20415</v>
      </c>
      <c r="T317" s="126" t="s">
        <v>417</v>
      </c>
      <c r="U317" s="36"/>
      <c r="V317" s="36"/>
      <c r="W317" s="36"/>
      <c r="X317" s="36"/>
      <c r="Y317" s="36"/>
      <c r="Z317" s="36"/>
      <c r="AA317" s="36"/>
      <c r="AB317" s="36"/>
      <c r="AC317" s="36"/>
    </row>
    <row r="318" spans="18:29" ht="16.5">
      <c r="R318" s="125"/>
      <c r="S318" s="125">
        <v>20416</v>
      </c>
      <c r="T318" s="126" t="s">
        <v>418</v>
      </c>
      <c r="U318" s="36"/>
      <c r="V318" s="36"/>
      <c r="W318" s="36"/>
      <c r="X318" s="36"/>
      <c r="Y318" s="36"/>
      <c r="Z318" s="36"/>
      <c r="AA318" s="36"/>
      <c r="AB318" s="36"/>
      <c r="AC318" s="36"/>
    </row>
    <row r="319" spans="18:29" ht="16.5">
      <c r="R319" s="125"/>
      <c r="S319" s="125">
        <v>20417</v>
      </c>
      <c r="T319" s="127" t="s">
        <v>419</v>
      </c>
      <c r="U319" s="36"/>
      <c r="V319" s="36"/>
      <c r="W319" s="36"/>
      <c r="X319" s="36"/>
      <c r="Y319" s="36"/>
      <c r="Z319" s="36"/>
      <c r="AA319" s="36"/>
      <c r="AB319" s="36"/>
      <c r="AC319" s="36"/>
    </row>
    <row r="320" spans="18:29" ht="16.5">
      <c r="R320" s="125"/>
      <c r="S320" s="125">
        <v>20418</v>
      </c>
      <c r="T320" s="126" t="s">
        <v>105</v>
      </c>
      <c r="U320" s="36"/>
      <c r="V320" s="36"/>
      <c r="W320" s="36"/>
      <c r="X320" s="36"/>
      <c r="Y320" s="36"/>
      <c r="Z320" s="36"/>
      <c r="AA320" s="36"/>
      <c r="AB320" s="36"/>
      <c r="AC320" s="36"/>
    </row>
    <row r="321" spans="18:29" ht="16.5">
      <c r="R321" s="125"/>
      <c r="S321" s="125">
        <v>20419</v>
      </c>
      <c r="T321" s="126" t="s">
        <v>420</v>
      </c>
      <c r="U321" s="36"/>
      <c r="V321" s="36"/>
      <c r="W321" s="36"/>
      <c r="X321" s="36"/>
      <c r="Y321" s="36"/>
      <c r="Z321" s="36"/>
      <c r="AA321" s="36"/>
      <c r="AB321" s="36"/>
      <c r="AC321" s="36"/>
    </row>
    <row r="322" spans="18:29" ht="16.5">
      <c r="R322" s="125"/>
      <c r="S322" s="125">
        <v>20420</v>
      </c>
      <c r="T322" s="126" t="s">
        <v>421</v>
      </c>
      <c r="U322" s="36"/>
      <c r="V322" s="36"/>
      <c r="W322" s="36"/>
      <c r="X322" s="36"/>
      <c r="Y322" s="36"/>
      <c r="Z322" s="36"/>
      <c r="AA322" s="36"/>
      <c r="AB322" s="36"/>
      <c r="AC322" s="36"/>
    </row>
    <row r="323" spans="18:29" ht="16.5">
      <c r="R323" s="125"/>
      <c r="S323" s="125">
        <v>20421</v>
      </c>
      <c r="T323" s="126" t="s">
        <v>422</v>
      </c>
      <c r="U323" s="36"/>
      <c r="V323" s="36"/>
      <c r="W323" s="36"/>
      <c r="X323" s="36"/>
      <c r="Y323" s="36"/>
      <c r="Z323" s="36"/>
      <c r="AA323" s="36"/>
      <c r="AB323" s="36"/>
      <c r="AC323" s="36"/>
    </row>
    <row r="324" spans="18:29" ht="16.5">
      <c r="R324" s="125"/>
      <c r="S324" s="125">
        <v>20422</v>
      </c>
      <c r="T324" s="126" t="s">
        <v>423</v>
      </c>
      <c r="U324" s="36"/>
      <c r="V324" s="36"/>
      <c r="W324" s="36"/>
      <c r="X324" s="36"/>
      <c r="Y324" s="36"/>
      <c r="Z324" s="36"/>
      <c r="AA324" s="36"/>
      <c r="AB324" s="36"/>
      <c r="AC324" s="36"/>
    </row>
    <row r="325" spans="18:29" ht="16.5">
      <c r="R325" s="125"/>
      <c r="S325" s="125">
        <v>20423</v>
      </c>
      <c r="T325" s="126" t="s">
        <v>424</v>
      </c>
      <c r="U325" s="36"/>
      <c r="V325" s="36"/>
      <c r="W325" s="36"/>
      <c r="X325" s="36"/>
      <c r="Y325" s="36"/>
      <c r="Z325" s="36"/>
      <c r="AA325" s="36"/>
      <c r="AB325" s="36"/>
      <c r="AC325" s="36"/>
    </row>
    <row r="326" spans="18:29" ht="16.5">
      <c r="R326" s="125"/>
      <c r="S326" s="125">
        <v>20424</v>
      </c>
      <c r="T326" s="126" t="s">
        <v>425</v>
      </c>
      <c r="U326" s="36"/>
      <c r="V326" s="36"/>
      <c r="W326" s="36"/>
      <c r="X326" s="36"/>
      <c r="Y326" s="36"/>
      <c r="Z326" s="36"/>
      <c r="AA326" s="36"/>
      <c r="AB326" s="36"/>
      <c r="AC326" s="36"/>
    </row>
    <row r="327" spans="18:29" ht="16.5">
      <c r="R327" s="125"/>
      <c r="S327" s="125">
        <v>20425</v>
      </c>
      <c r="T327" s="127" t="s">
        <v>426</v>
      </c>
      <c r="U327" s="36"/>
      <c r="V327" s="36"/>
      <c r="W327" s="36"/>
      <c r="X327" s="36"/>
      <c r="Y327" s="36"/>
      <c r="Z327" s="36"/>
      <c r="AA327" s="36"/>
      <c r="AB327" s="36"/>
      <c r="AC327" s="36"/>
    </row>
    <row r="328" spans="18:29" ht="16.5">
      <c r="R328" s="125"/>
      <c r="S328" s="125">
        <v>20426</v>
      </c>
      <c r="T328" s="126" t="s">
        <v>427</v>
      </c>
      <c r="U328" s="36"/>
      <c r="V328" s="36"/>
      <c r="W328" s="36"/>
      <c r="X328" s="36"/>
      <c r="Y328" s="36"/>
      <c r="Z328" s="36"/>
      <c r="AA328" s="36"/>
      <c r="AB328" s="36"/>
      <c r="AC328" s="36"/>
    </row>
    <row r="329" spans="18:29" ht="16.5">
      <c r="R329" s="125"/>
      <c r="S329" s="125">
        <v>20427</v>
      </c>
      <c r="T329" s="126" t="s">
        <v>428</v>
      </c>
      <c r="U329" s="36"/>
      <c r="V329" s="36"/>
      <c r="W329" s="36"/>
      <c r="X329" s="36"/>
      <c r="Y329" s="36"/>
      <c r="Z329" s="36"/>
      <c r="AA329" s="36"/>
      <c r="AB329" s="36"/>
      <c r="AC329" s="36"/>
    </row>
    <row r="330" spans="18:29" ht="16.5">
      <c r="R330" s="125"/>
      <c r="S330" s="125">
        <v>20428</v>
      </c>
      <c r="T330" s="127" t="s">
        <v>806</v>
      </c>
      <c r="U330" s="36"/>
      <c r="V330" s="36"/>
      <c r="W330" s="36"/>
      <c r="X330" s="36"/>
      <c r="Y330" s="36"/>
      <c r="Z330" s="36"/>
      <c r="AA330" s="36"/>
      <c r="AB330" s="36"/>
      <c r="AC330" s="36"/>
    </row>
    <row r="331" spans="18:29" ht="16.5">
      <c r="R331" s="125">
        <v>205</v>
      </c>
      <c r="S331" s="125">
        <v>20501</v>
      </c>
      <c r="T331" s="126" t="s">
        <v>429</v>
      </c>
      <c r="U331" s="36"/>
      <c r="V331" s="36"/>
      <c r="W331" s="36"/>
      <c r="X331" s="36"/>
      <c r="Y331" s="36"/>
      <c r="Z331" s="36"/>
      <c r="AA331" s="36"/>
      <c r="AB331" s="36"/>
      <c r="AC331" s="36"/>
    </row>
    <row r="332" spans="18:29" ht="16.5">
      <c r="R332" s="125"/>
      <c r="S332" s="125">
        <v>20502</v>
      </c>
      <c r="T332" s="126" t="s">
        <v>430</v>
      </c>
      <c r="U332" s="36"/>
      <c r="V332" s="36"/>
      <c r="W332" s="36"/>
      <c r="X332" s="36"/>
      <c r="Y332" s="36"/>
      <c r="Z332" s="36"/>
      <c r="AA332" s="36"/>
      <c r="AB332" s="36"/>
      <c r="AC332" s="36"/>
    </row>
    <row r="333" spans="18:29" ht="16.5">
      <c r="R333" s="125"/>
      <c r="S333" s="125">
        <v>20503</v>
      </c>
      <c r="T333" s="126" t="s">
        <v>431</v>
      </c>
      <c r="U333" s="36"/>
      <c r="V333" s="36"/>
      <c r="W333" s="36"/>
      <c r="X333" s="36"/>
      <c r="Y333" s="36"/>
      <c r="Z333" s="36"/>
      <c r="AA333" s="36"/>
      <c r="AB333" s="36"/>
      <c r="AC333" s="36"/>
    </row>
    <row r="334" spans="18:29" ht="16.5">
      <c r="R334" s="125"/>
      <c r="S334" s="125">
        <v>20504</v>
      </c>
      <c r="T334" s="126" t="s">
        <v>432</v>
      </c>
      <c r="U334" s="36"/>
      <c r="V334" s="36"/>
      <c r="W334" s="36"/>
      <c r="X334" s="36"/>
      <c r="Y334" s="36"/>
      <c r="Z334" s="36"/>
      <c r="AA334" s="36"/>
      <c r="AB334" s="36"/>
      <c r="AC334" s="36"/>
    </row>
    <row r="335" spans="18:29" ht="16.5">
      <c r="R335" s="125"/>
      <c r="S335" s="125">
        <v>20505</v>
      </c>
      <c r="T335" s="126" t="s">
        <v>433</v>
      </c>
      <c r="U335" s="36"/>
      <c r="V335" s="36"/>
      <c r="W335" s="36"/>
      <c r="X335" s="36"/>
      <c r="Y335" s="36"/>
      <c r="Z335" s="36"/>
      <c r="AA335" s="36"/>
      <c r="AB335" s="36"/>
      <c r="AC335" s="36"/>
    </row>
    <row r="336" spans="18:29" ht="16.5">
      <c r="R336" s="125"/>
      <c r="S336" s="125">
        <v>20506</v>
      </c>
      <c r="T336" s="126" t="s">
        <v>434</v>
      </c>
      <c r="U336" s="36"/>
      <c r="V336" s="36"/>
      <c r="W336" s="36"/>
      <c r="X336" s="36"/>
      <c r="Y336" s="36"/>
      <c r="Z336" s="36"/>
      <c r="AA336" s="36"/>
      <c r="AB336" s="36"/>
      <c r="AC336" s="36"/>
    </row>
    <row r="337" spans="18:29" ht="16.5">
      <c r="R337" s="125"/>
      <c r="S337" s="125">
        <v>20507</v>
      </c>
      <c r="T337" s="126" t="s">
        <v>435</v>
      </c>
      <c r="U337" s="36"/>
      <c r="V337" s="36"/>
      <c r="W337" s="36"/>
      <c r="X337" s="36"/>
      <c r="Y337" s="36"/>
      <c r="Z337" s="36"/>
      <c r="AA337" s="36"/>
      <c r="AB337" s="36"/>
      <c r="AC337" s="36"/>
    </row>
    <row r="338" spans="18:29" ht="16.5">
      <c r="R338" s="125"/>
      <c r="S338" s="125">
        <v>20508</v>
      </c>
      <c r="T338" s="126" t="s">
        <v>436</v>
      </c>
      <c r="U338" s="36"/>
      <c r="V338" s="36"/>
      <c r="W338" s="36"/>
      <c r="X338" s="36"/>
      <c r="Y338" s="36"/>
      <c r="Z338" s="36"/>
      <c r="AA338" s="36"/>
      <c r="AB338" s="36"/>
      <c r="AC338" s="36"/>
    </row>
    <row r="339" spans="18:29" ht="16.5">
      <c r="R339" s="125"/>
      <c r="S339" s="125">
        <v>20509</v>
      </c>
      <c r="T339" s="126" t="s">
        <v>437</v>
      </c>
      <c r="U339" s="36"/>
      <c r="V339" s="36"/>
      <c r="W339" s="36"/>
      <c r="X339" s="36"/>
      <c r="Y339" s="36"/>
      <c r="Z339" s="36"/>
      <c r="AA339" s="36"/>
      <c r="AB339" s="36"/>
      <c r="AC339" s="36"/>
    </row>
    <row r="340" spans="18:29" ht="16.5">
      <c r="R340" s="125"/>
      <c r="S340" s="125">
        <v>20510</v>
      </c>
      <c r="T340" s="126" t="s">
        <v>438</v>
      </c>
      <c r="U340" s="36"/>
      <c r="V340" s="36"/>
      <c r="W340" s="36"/>
      <c r="X340" s="36"/>
      <c r="Y340" s="36"/>
      <c r="Z340" s="36"/>
      <c r="AA340" s="36"/>
      <c r="AB340" s="36"/>
      <c r="AC340" s="36"/>
    </row>
    <row r="341" spans="18:29" ht="16.5">
      <c r="R341" s="125"/>
      <c r="S341" s="125">
        <v>20511</v>
      </c>
      <c r="T341" s="126" t="s">
        <v>439</v>
      </c>
      <c r="U341" s="36"/>
      <c r="V341" s="36"/>
      <c r="W341" s="36"/>
      <c r="X341" s="36"/>
      <c r="Y341" s="36"/>
      <c r="Z341" s="36"/>
      <c r="AA341" s="36"/>
      <c r="AB341" s="36"/>
      <c r="AC341" s="36"/>
    </row>
    <row r="342" spans="18:29" ht="16.5">
      <c r="R342" s="125"/>
      <c r="S342" s="125">
        <v>20512</v>
      </c>
      <c r="T342" s="126" t="s">
        <v>440</v>
      </c>
      <c r="U342" s="36"/>
      <c r="V342" s="36"/>
      <c r="W342" s="36"/>
      <c r="X342" s="36"/>
      <c r="Y342" s="36"/>
      <c r="Z342" s="36"/>
      <c r="AA342" s="36"/>
      <c r="AB342" s="36"/>
      <c r="AC342" s="36"/>
    </row>
    <row r="343" spans="18:29" ht="16.5">
      <c r="R343" s="125"/>
      <c r="S343" s="125">
        <v>20513</v>
      </c>
      <c r="T343" s="126" t="s">
        <v>441</v>
      </c>
      <c r="U343" s="36"/>
      <c r="V343" s="36"/>
      <c r="W343" s="36"/>
      <c r="X343" s="36"/>
      <c r="Y343" s="36"/>
      <c r="Z343" s="36"/>
      <c r="AA343" s="36"/>
      <c r="AB343" s="36"/>
      <c r="AC343" s="36"/>
    </row>
    <row r="344" spans="18:29" ht="16.5">
      <c r="R344" s="125"/>
      <c r="S344" s="125">
        <v>20514</v>
      </c>
      <c r="T344" s="126" t="s">
        <v>442</v>
      </c>
      <c r="U344" s="36"/>
      <c r="V344" s="36"/>
      <c r="W344" s="36"/>
      <c r="X344" s="36"/>
      <c r="Y344" s="36"/>
      <c r="Z344" s="36"/>
      <c r="AA344" s="36"/>
      <c r="AB344" s="36"/>
      <c r="AC344" s="36"/>
    </row>
    <row r="345" spans="18:29" ht="16.5">
      <c r="R345" s="125"/>
      <c r="S345" s="125">
        <v>20515</v>
      </c>
      <c r="T345" s="126" t="s">
        <v>443</v>
      </c>
      <c r="U345" s="36"/>
      <c r="V345" s="36"/>
      <c r="W345" s="36"/>
      <c r="X345" s="36"/>
      <c r="Y345" s="36"/>
      <c r="Z345" s="36"/>
      <c r="AA345" s="36"/>
      <c r="AB345" s="36"/>
      <c r="AC345" s="36"/>
    </row>
    <row r="346" spans="18:29" ht="16.5">
      <c r="R346" s="125"/>
      <c r="S346" s="125">
        <v>20516</v>
      </c>
      <c r="T346" s="126"/>
      <c r="U346" s="36"/>
      <c r="V346" s="36"/>
      <c r="W346" s="36"/>
      <c r="X346" s="36"/>
      <c r="Y346" s="36"/>
      <c r="Z346" s="36"/>
      <c r="AA346" s="36"/>
      <c r="AB346" s="36"/>
      <c r="AC346" s="36"/>
    </row>
    <row r="347" spans="18:29" ht="16.5">
      <c r="R347" s="125"/>
      <c r="S347" s="125">
        <v>20517</v>
      </c>
      <c r="T347" s="126" t="s">
        <v>444</v>
      </c>
      <c r="U347" s="36"/>
      <c r="V347" s="36"/>
      <c r="W347" s="36"/>
      <c r="X347" s="36"/>
      <c r="Y347" s="36"/>
      <c r="Z347" s="36"/>
      <c r="AA347" s="36"/>
      <c r="AB347" s="36"/>
      <c r="AC347" s="36"/>
    </row>
    <row r="348" spans="18:29" ht="16.5">
      <c r="R348" s="125"/>
      <c r="S348" s="125">
        <v>20518</v>
      </c>
      <c r="T348" s="126" t="s">
        <v>445</v>
      </c>
      <c r="U348" s="36"/>
      <c r="V348" s="36"/>
      <c r="W348" s="36"/>
      <c r="X348" s="36"/>
      <c r="Y348" s="36"/>
      <c r="Z348" s="36"/>
      <c r="AA348" s="36"/>
      <c r="AB348" s="36"/>
      <c r="AC348" s="36"/>
    </row>
    <row r="349" spans="18:29" ht="16.5">
      <c r="R349" s="125"/>
      <c r="S349" s="125">
        <v>20519</v>
      </c>
      <c r="T349" s="126" t="s">
        <v>446</v>
      </c>
      <c r="U349" s="36"/>
      <c r="V349" s="36"/>
      <c r="W349" s="36"/>
      <c r="X349" s="36"/>
      <c r="Y349" s="36"/>
      <c r="Z349" s="36"/>
      <c r="AA349" s="36"/>
      <c r="AB349" s="36"/>
      <c r="AC349" s="36"/>
    </row>
    <row r="350" spans="18:29" ht="16.5">
      <c r="R350" s="125"/>
      <c r="S350" s="125">
        <v>20520</v>
      </c>
      <c r="T350" s="126" t="s">
        <v>447</v>
      </c>
      <c r="U350" s="36"/>
      <c r="V350" s="36"/>
      <c r="W350" s="36"/>
      <c r="X350" s="36"/>
      <c r="Y350" s="36"/>
      <c r="Z350" s="36"/>
      <c r="AA350" s="36"/>
      <c r="AB350" s="36"/>
      <c r="AC350" s="36"/>
    </row>
    <row r="351" spans="18:29" ht="16.5">
      <c r="R351" s="125"/>
      <c r="S351" s="125">
        <v>20521</v>
      </c>
      <c r="T351" s="126" t="s">
        <v>448</v>
      </c>
      <c r="U351" s="36"/>
      <c r="V351" s="36"/>
      <c r="W351" s="36"/>
      <c r="X351" s="36"/>
      <c r="Y351" s="36"/>
      <c r="Z351" s="36"/>
      <c r="AA351" s="36"/>
      <c r="AB351" s="36"/>
      <c r="AC351" s="36"/>
    </row>
    <row r="352" spans="18:29" ht="16.5">
      <c r="R352" s="125"/>
      <c r="S352" s="125">
        <v>20522</v>
      </c>
      <c r="T352" s="126" t="s">
        <v>449</v>
      </c>
      <c r="U352" s="36"/>
      <c r="V352" s="36"/>
      <c r="W352" s="36"/>
      <c r="X352" s="36"/>
      <c r="Y352" s="36"/>
      <c r="Z352" s="36"/>
      <c r="AA352" s="36"/>
      <c r="AB352" s="36"/>
      <c r="AC352" s="36"/>
    </row>
    <row r="353" spans="18:29" ht="16.5">
      <c r="R353" s="125"/>
      <c r="S353" s="125">
        <v>20523</v>
      </c>
      <c r="T353" s="126" t="s">
        <v>450</v>
      </c>
      <c r="U353" s="36"/>
      <c r="V353" s="36"/>
      <c r="W353" s="36"/>
      <c r="X353" s="36"/>
      <c r="Y353" s="36"/>
      <c r="Z353" s="36"/>
      <c r="AA353" s="36"/>
      <c r="AB353" s="36"/>
      <c r="AC353" s="36"/>
    </row>
    <row r="354" spans="18:29" ht="16.5">
      <c r="R354" s="125"/>
      <c r="S354" s="125">
        <v>20524</v>
      </c>
      <c r="T354" s="126" t="s">
        <v>451</v>
      </c>
      <c r="U354" s="36"/>
      <c r="V354" s="36"/>
      <c r="W354" s="36"/>
      <c r="X354" s="36"/>
      <c r="Y354" s="36"/>
      <c r="Z354" s="36"/>
      <c r="AA354" s="36"/>
      <c r="AB354" s="36"/>
      <c r="AC354" s="36"/>
    </row>
    <row r="355" spans="18:29" ht="16.5">
      <c r="R355" s="125"/>
      <c r="S355" s="125">
        <v>20525</v>
      </c>
      <c r="T355" s="126"/>
      <c r="U355" s="36"/>
      <c r="V355" s="36"/>
      <c r="W355" s="36"/>
      <c r="X355" s="36"/>
      <c r="Y355" s="36"/>
      <c r="Z355" s="36"/>
      <c r="AA355" s="36"/>
      <c r="AB355" s="36"/>
      <c r="AC355" s="36"/>
    </row>
    <row r="356" spans="18:29" ht="16.5">
      <c r="R356" s="125"/>
      <c r="S356" s="125">
        <v>20526</v>
      </c>
      <c r="T356" s="126" t="s">
        <v>807</v>
      </c>
      <c r="U356" s="36"/>
      <c r="V356" s="36"/>
      <c r="W356" s="36"/>
      <c r="X356" s="36"/>
      <c r="Y356" s="36"/>
      <c r="Z356" s="36"/>
      <c r="AA356" s="36"/>
      <c r="AB356" s="36"/>
      <c r="AC356" s="36"/>
    </row>
    <row r="357" spans="18:29" ht="16.5">
      <c r="R357" s="125"/>
      <c r="S357" s="125">
        <v>20527</v>
      </c>
      <c r="T357" s="126" t="s">
        <v>808</v>
      </c>
      <c r="U357" s="36"/>
      <c r="V357" s="36"/>
      <c r="W357" s="36"/>
      <c r="X357" s="36"/>
      <c r="Y357" s="36"/>
      <c r="Z357" s="36"/>
      <c r="AA357" s="36"/>
      <c r="AB357" s="36"/>
      <c r="AC357" s="36"/>
    </row>
    <row r="358" spans="18:29" ht="16.5">
      <c r="R358" s="125"/>
      <c r="S358" s="125">
        <v>20528</v>
      </c>
      <c r="T358" s="127" t="s">
        <v>809</v>
      </c>
      <c r="U358" s="36"/>
      <c r="V358" s="36"/>
      <c r="W358" s="36"/>
      <c r="X358" s="36"/>
      <c r="Y358" s="36"/>
      <c r="Z358" s="36"/>
      <c r="AA358" s="36"/>
      <c r="AB358" s="36"/>
      <c r="AC358" s="36"/>
    </row>
    <row r="359" spans="18:29" ht="16.5">
      <c r="R359" s="125"/>
      <c r="S359" s="125">
        <v>20529</v>
      </c>
      <c r="T359" s="133" t="s">
        <v>810</v>
      </c>
      <c r="U359" s="36"/>
      <c r="V359" s="36"/>
      <c r="W359" s="36"/>
      <c r="X359" s="36"/>
      <c r="Y359" s="36"/>
      <c r="Z359" s="36"/>
      <c r="AA359" s="36"/>
      <c r="AB359" s="36"/>
      <c r="AC359" s="36"/>
    </row>
    <row r="360" spans="18:29" ht="16.5">
      <c r="R360" s="125"/>
      <c r="S360" s="125">
        <v>20530</v>
      </c>
      <c r="T360" s="133" t="s">
        <v>811</v>
      </c>
      <c r="U360" s="36"/>
      <c r="V360" s="36"/>
      <c r="W360" s="36"/>
      <c r="X360" s="36"/>
      <c r="Y360" s="36"/>
      <c r="Z360" s="36"/>
      <c r="AA360" s="36"/>
      <c r="AB360" s="36"/>
      <c r="AC360" s="36"/>
    </row>
    <row r="361" spans="18:29" ht="16.5">
      <c r="R361" s="125"/>
      <c r="S361" s="125">
        <v>20531</v>
      </c>
      <c r="T361" s="133" t="s">
        <v>812</v>
      </c>
      <c r="U361" s="36"/>
      <c r="V361" s="36"/>
      <c r="W361" s="36"/>
      <c r="X361" s="36"/>
      <c r="Y361" s="36"/>
      <c r="Z361" s="36"/>
      <c r="AA361" s="36"/>
      <c r="AB361" s="36"/>
      <c r="AC361" s="36"/>
    </row>
    <row r="362" spans="18:29" ht="16.5">
      <c r="R362" s="125"/>
      <c r="S362" s="125">
        <v>20532</v>
      </c>
      <c r="T362" s="133" t="s">
        <v>813</v>
      </c>
      <c r="U362" s="36"/>
      <c r="V362" s="36"/>
      <c r="W362" s="36"/>
      <c r="X362" s="36"/>
      <c r="Y362" s="36"/>
      <c r="Z362" s="36"/>
      <c r="AA362" s="36"/>
      <c r="AB362" s="36"/>
      <c r="AC362" s="36"/>
    </row>
    <row r="363" spans="18:29" ht="16.5">
      <c r="R363" s="125">
        <v>206</v>
      </c>
      <c r="S363" s="125">
        <v>20601</v>
      </c>
      <c r="T363" s="126" t="s">
        <v>452</v>
      </c>
      <c r="U363" s="36"/>
      <c r="V363" s="36"/>
      <c r="W363" s="36"/>
      <c r="X363" s="36"/>
      <c r="Y363" s="36"/>
      <c r="Z363" s="36"/>
      <c r="AA363" s="36"/>
      <c r="AB363" s="36"/>
      <c r="AC363" s="36"/>
    </row>
    <row r="364" spans="18:29" ht="16.5">
      <c r="R364" s="125"/>
      <c r="S364" s="125">
        <v>20602</v>
      </c>
      <c r="T364" s="126" t="s">
        <v>453</v>
      </c>
      <c r="U364" s="36"/>
      <c r="V364" s="36"/>
      <c r="W364" s="36"/>
      <c r="X364" s="36"/>
      <c r="Y364" s="36"/>
      <c r="Z364" s="36"/>
      <c r="AA364" s="36"/>
      <c r="AB364" s="36"/>
      <c r="AC364" s="36"/>
    </row>
    <row r="365" spans="18:29" ht="16.5">
      <c r="R365" s="125"/>
      <c r="S365" s="125">
        <v>20603</v>
      </c>
      <c r="T365" s="126"/>
      <c r="U365" s="36"/>
      <c r="V365" s="36"/>
      <c r="W365" s="36"/>
      <c r="X365" s="36"/>
      <c r="Y365" s="36"/>
      <c r="Z365" s="36"/>
      <c r="AA365" s="36"/>
      <c r="AB365" s="36"/>
      <c r="AC365" s="36"/>
    </row>
    <row r="366" spans="18:29" ht="16.5">
      <c r="R366" s="125"/>
      <c r="S366" s="125">
        <v>20604</v>
      </c>
      <c r="T366" s="126" t="s">
        <v>454</v>
      </c>
      <c r="U366" s="36"/>
      <c r="V366" s="36"/>
      <c r="W366" s="36"/>
      <c r="X366" s="36"/>
      <c r="Y366" s="36"/>
      <c r="Z366" s="36"/>
      <c r="AA366" s="36"/>
      <c r="AB366" s="36"/>
      <c r="AC366" s="36"/>
    </row>
    <row r="367" spans="18:29" ht="16.5">
      <c r="R367" s="125"/>
      <c r="S367" s="125">
        <v>20605</v>
      </c>
      <c r="T367" s="126" t="s">
        <v>455</v>
      </c>
      <c r="U367" s="36"/>
      <c r="V367" s="36"/>
      <c r="W367" s="36"/>
      <c r="X367" s="36"/>
      <c r="Y367" s="36"/>
      <c r="Z367" s="36"/>
      <c r="AA367" s="36"/>
      <c r="AB367" s="36"/>
      <c r="AC367" s="36"/>
    </row>
    <row r="368" spans="18:29" ht="16.5">
      <c r="R368" s="125"/>
      <c r="S368" s="125">
        <v>20606</v>
      </c>
      <c r="T368" s="126" t="s">
        <v>456</v>
      </c>
      <c r="U368" s="36"/>
      <c r="V368" s="36"/>
      <c r="W368" s="36"/>
      <c r="X368" s="36"/>
      <c r="Y368" s="36"/>
      <c r="Z368" s="36"/>
      <c r="AA368" s="36"/>
      <c r="AB368" s="36"/>
      <c r="AC368" s="36"/>
    </row>
    <row r="369" spans="18:29" ht="16.5">
      <c r="R369" s="125"/>
      <c r="S369" s="125">
        <v>20607</v>
      </c>
      <c r="T369" s="126" t="s">
        <v>457</v>
      </c>
      <c r="U369" s="36"/>
      <c r="V369" s="36"/>
      <c r="W369" s="36"/>
      <c r="X369" s="36"/>
      <c r="Y369" s="36"/>
      <c r="Z369" s="36"/>
      <c r="AA369" s="36"/>
      <c r="AB369" s="36"/>
      <c r="AC369" s="36"/>
    </row>
    <row r="370" spans="18:29" ht="16.5">
      <c r="R370" s="125"/>
      <c r="S370" s="125">
        <v>20608</v>
      </c>
      <c r="T370" s="126" t="s">
        <v>458</v>
      </c>
      <c r="U370" s="36"/>
      <c r="V370" s="36"/>
      <c r="W370" s="36"/>
      <c r="X370" s="36"/>
      <c r="Y370" s="36"/>
      <c r="Z370" s="36"/>
      <c r="AA370" s="36"/>
      <c r="AB370" s="36"/>
      <c r="AC370" s="36"/>
    </row>
    <row r="371" spans="18:29" ht="16.5">
      <c r="R371" s="125"/>
      <c r="S371" s="125">
        <v>20609</v>
      </c>
      <c r="T371" s="126" t="s">
        <v>459</v>
      </c>
      <c r="U371" s="36"/>
      <c r="V371" s="36"/>
      <c r="W371" s="36"/>
      <c r="X371" s="36"/>
      <c r="Y371" s="36"/>
      <c r="Z371" s="36"/>
      <c r="AA371" s="36"/>
      <c r="AB371" s="36"/>
      <c r="AC371" s="36"/>
    </row>
    <row r="372" spans="18:29" ht="16.5">
      <c r="R372" s="125"/>
      <c r="S372" s="125">
        <v>20610</v>
      </c>
      <c r="T372" s="126" t="s">
        <v>460</v>
      </c>
      <c r="U372" s="36"/>
      <c r="V372" s="36"/>
      <c r="W372" s="36"/>
      <c r="X372" s="36"/>
      <c r="Y372" s="36"/>
      <c r="Z372" s="36"/>
      <c r="AA372" s="36"/>
      <c r="AB372" s="36"/>
      <c r="AC372" s="36"/>
    </row>
    <row r="373" spans="18:29" ht="16.5">
      <c r="R373" s="125"/>
      <c r="S373" s="125">
        <v>20611</v>
      </c>
      <c r="T373" s="126" t="s">
        <v>461</v>
      </c>
      <c r="U373" s="36"/>
      <c r="V373" s="36"/>
      <c r="W373" s="36"/>
      <c r="X373" s="36"/>
      <c r="Y373" s="36"/>
      <c r="Z373" s="36"/>
      <c r="AA373" s="36"/>
      <c r="AB373" s="36"/>
      <c r="AC373" s="36"/>
    </row>
    <row r="374" spans="18:29" ht="16.5">
      <c r="R374" s="125"/>
      <c r="S374" s="125">
        <v>20612</v>
      </c>
      <c r="T374" s="126" t="s">
        <v>462</v>
      </c>
      <c r="U374" s="36"/>
      <c r="V374" s="36"/>
      <c r="W374" s="36"/>
      <c r="X374" s="36"/>
      <c r="Y374" s="36"/>
      <c r="Z374" s="36"/>
      <c r="AA374" s="36"/>
      <c r="AB374" s="36"/>
      <c r="AC374" s="36"/>
    </row>
    <row r="375" spans="18:29" ht="16.5">
      <c r="R375" s="125"/>
      <c r="S375" s="125">
        <v>20613</v>
      </c>
      <c r="T375" s="126"/>
      <c r="U375" s="36"/>
      <c r="V375" s="36"/>
      <c r="W375" s="36"/>
      <c r="X375" s="36"/>
      <c r="Y375" s="36"/>
      <c r="Z375" s="36"/>
      <c r="AA375" s="36"/>
      <c r="AB375" s="36"/>
      <c r="AC375" s="36"/>
    </row>
    <row r="376" spans="18:29" ht="16.5">
      <c r="R376" s="125"/>
      <c r="S376" s="125">
        <v>20614</v>
      </c>
      <c r="T376" s="126" t="s">
        <v>463</v>
      </c>
      <c r="U376" s="36"/>
      <c r="V376" s="36"/>
      <c r="W376" s="36"/>
      <c r="X376" s="36"/>
      <c r="Y376" s="36"/>
      <c r="Z376" s="36"/>
      <c r="AA376" s="36"/>
      <c r="AB376" s="36"/>
      <c r="AC376" s="36"/>
    </row>
    <row r="377" spans="18:29" ht="16.5">
      <c r="R377" s="125"/>
      <c r="S377" s="125">
        <v>20615</v>
      </c>
      <c r="T377" s="126" t="s">
        <v>464</v>
      </c>
      <c r="U377" s="36"/>
      <c r="V377" s="36"/>
      <c r="W377" s="36"/>
      <c r="X377" s="36"/>
      <c r="Y377" s="36"/>
      <c r="Z377" s="36"/>
      <c r="AA377" s="36"/>
      <c r="AB377" s="36"/>
      <c r="AC377" s="36"/>
    </row>
    <row r="378" spans="18:29" ht="16.5">
      <c r="R378" s="125"/>
      <c r="S378" s="125">
        <v>20616</v>
      </c>
      <c r="T378" s="126" t="s">
        <v>465</v>
      </c>
      <c r="U378" s="36"/>
      <c r="V378" s="36"/>
      <c r="W378" s="36"/>
      <c r="X378" s="36"/>
      <c r="Y378" s="36"/>
      <c r="Z378" s="36"/>
      <c r="AA378" s="36"/>
      <c r="AB378" s="36"/>
      <c r="AC378" s="36"/>
    </row>
    <row r="379" spans="18:29" ht="16.5">
      <c r="R379" s="125"/>
      <c r="S379" s="125">
        <v>20617</v>
      </c>
      <c r="T379" s="126" t="s">
        <v>466</v>
      </c>
      <c r="U379" s="36"/>
      <c r="V379" s="36"/>
      <c r="W379" s="36"/>
      <c r="X379" s="36"/>
      <c r="Y379" s="36"/>
      <c r="Z379" s="36"/>
      <c r="AA379" s="36"/>
      <c r="AB379" s="36"/>
      <c r="AC379" s="36"/>
    </row>
    <row r="380" spans="18:29" ht="16.5">
      <c r="R380" s="125"/>
      <c r="S380" s="125">
        <v>20618</v>
      </c>
      <c r="T380" s="126" t="s">
        <v>467</v>
      </c>
      <c r="U380" s="36"/>
      <c r="V380" s="36"/>
      <c r="W380" s="36"/>
      <c r="X380" s="36"/>
      <c r="Y380" s="36"/>
      <c r="Z380" s="36"/>
      <c r="AA380" s="36"/>
      <c r="AB380" s="36"/>
      <c r="AC380" s="36"/>
    </row>
    <row r="381" spans="18:29" ht="16.5">
      <c r="R381" s="125"/>
      <c r="S381" s="125">
        <v>20619</v>
      </c>
      <c r="T381" s="126" t="s">
        <v>468</v>
      </c>
      <c r="U381" s="36"/>
      <c r="V381" s="36"/>
      <c r="W381" s="36"/>
      <c r="X381" s="36"/>
      <c r="Y381" s="36"/>
      <c r="Z381" s="36"/>
      <c r="AA381" s="36"/>
      <c r="AB381" s="36"/>
      <c r="AC381" s="36"/>
    </row>
    <row r="382" spans="18:29" ht="16.5">
      <c r="R382" s="125"/>
      <c r="S382" s="125">
        <v>20620</v>
      </c>
      <c r="T382" s="126" t="s">
        <v>469</v>
      </c>
      <c r="U382" s="36"/>
      <c r="V382" s="36"/>
      <c r="W382" s="36"/>
      <c r="X382" s="36"/>
      <c r="Y382" s="36"/>
      <c r="Z382" s="36"/>
      <c r="AA382" s="36"/>
      <c r="AB382" s="36"/>
      <c r="AC382" s="36"/>
    </row>
    <row r="383" spans="18:29" ht="16.5">
      <c r="R383" s="125"/>
      <c r="S383" s="125">
        <v>20621</v>
      </c>
      <c r="T383" s="126" t="s">
        <v>470</v>
      </c>
      <c r="U383" s="36"/>
      <c r="V383" s="36"/>
      <c r="W383" s="36"/>
      <c r="X383" s="36"/>
      <c r="Y383" s="36"/>
      <c r="Z383" s="36"/>
      <c r="AA383" s="36"/>
      <c r="AB383" s="36"/>
      <c r="AC383" s="36"/>
    </row>
    <row r="384" spans="18:29" ht="16.5">
      <c r="R384" s="125"/>
      <c r="S384" s="125">
        <v>20622</v>
      </c>
      <c r="T384" s="126" t="s">
        <v>471</v>
      </c>
      <c r="U384" s="36"/>
      <c r="V384" s="36"/>
      <c r="W384" s="36"/>
      <c r="X384" s="36"/>
      <c r="Y384" s="36"/>
      <c r="Z384" s="36"/>
      <c r="AA384" s="36"/>
      <c r="AB384" s="36"/>
      <c r="AC384" s="36"/>
    </row>
    <row r="385" spans="18:29" ht="16.5">
      <c r="R385" s="125"/>
      <c r="S385" s="125">
        <v>20623</v>
      </c>
      <c r="T385" s="126" t="s">
        <v>472</v>
      </c>
      <c r="U385" s="36"/>
      <c r="V385" s="36"/>
      <c r="W385" s="36"/>
      <c r="X385" s="36"/>
      <c r="Y385" s="36"/>
      <c r="Z385" s="36"/>
      <c r="AA385" s="36"/>
      <c r="AB385" s="36"/>
      <c r="AC385" s="36"/>
    </row>
    <row r="386" spans="18:29" ht="16.5">
      <c r="R386" s="125"/>
      <c r="S386" s="125">
        <v>20624</v>
      </c>
      <c r="T386" s="126" t="s">
        <v>473</v>
      </c>
      <c r="U386" s="36"/>
      <c r="V386" s="36"/>
      <c r="W386" s="36"/>
      <c r="X386" s="36"/>
      <c r="Y386" s="36"/>
      <c r="Z386" s="36"/>
      <c r="AA386" s="36"/>
      <c r="AB386" s="36"/>
      <c r="AC386" s="36"/>
    </row>
    <row r="387" spans="18:29" ht="16.5">
      <c r="R387" s="125"/>
      <c r="S387" s="125">
        <v>20625</v>
      </c>
      <c r="T387" s="126" t="s">
        <v>474</v>
      </c>
      <c r="U387" s="36"/>
      <c r="V387" s="36"/>
      <c r="W387" s="36"/>
      <c r="X387" s="36"/>
      <c r="Y387" s="36"/>
      <c r="Z387" s="36"/>
      <c r="AA387" s="36"/>
      <c r="AB387" s="36"/>
      <c r="AC387" s="36"/>
    </row>
    <row r="388" spans="18:29" ht="16.5">
      <c r="R388" s="125"/>
      <c r="S388" s="125">
        <v>20626</v>
      </c>
      <c r="T388" s="126" t="s">
        <v>475</v>
      </c>
      <c r="U388" s="36"/>
      <c r="V388" s="36"/>
      <c r="W388" s="36"/>
      <c r="X388" s="36"/>
      <c r="Y388" s="36"/>
      <c r="Z388" s="36"/>
      <c r="AA388" s="36"/>
      <c r="AB388" s="36"/>
      <c r="AC388" s="36"/>
    </row>
    <row r="389" spans="18:29" ht="16.5">
      <c r="R389" s="125"/>
      <c r="S389" s="125">
        <v>20627</v>
      </c>
      <c r="T389" s="126" t="s">
        <v>476</v>
      </c>
      <c r="U389" s="36"/>
      <c r="V389" s="36"/>
      <c r="W389" s="36"/>
      <c r="X389" s="36"/>
      <c r="Y389" s="36"/>
      <c r="Z389" s="36"/>
      <c r="AA389" s="36"/>
      <c r="AB389" s="36"/>
      <c r="AC389" s="36"/>
    </row>
    <row r="390" spans="18:29" ht="16.5">
      <c r="R390" s="125"/>
      <c r="S390" s="125">
        <v>20628</v>
      </c>
      <c r="T390" s="126" t="s">
        <v>477</v>
      </c>
      <c r="U390" s="36"/>
      <c r="V390" s="36"/>
      <c r="W390" s="36"/>
      <c r="X390" s="36"/>
      <c r="Y390" s="36"/>
      <c r="Z390" s="36"/>
      <c r="AA390" s="36"/>
      <c r="AB390" s="36"/>
      <c r="AC390" s="36"/>
    </row>
    <row r="391" spans="18:29" ht="16.5">
      <c r="R391" s="125"/>
      <c r="S391" s="125">
        <v>20629</v>
      </c>
      <c r="T391" s="132" t="s">
        <v>478</v>
      </c>
      <c r="U391" s="36"/>
      <c r="V391" s="36"/>
      <c r="W391" s="36"/>
      <c r="X391" s="36"/>
      <c r="Y391" s="36"/>
      <c r="Z391" s="36"/>
      <c r="AA391" s="36"/>
      <c r="AB391" s="36"/>
      <c r="AC391" s="36"/>
    </row>
    <row r="392" spans="18:29" ht="16.5">
      <c r="R392" s="125"/>
      <c r="S392" s="125">
        <v>20630</v>
      </c>
      <c r="T392" s="132" t="s">
        <v>814</v>
      </c>
      <c r="U392" s="36"/>
      <c r="V392" s="36"/>
      <c r="W392" s="36"/>
      <c r="X392" s="36"/>
      <c r="Y392" s="36"/>
      <c r="Z392" s="36"/>
      <c r="AA392" s="36"/>
      <c r="AB392" s="36"/>
      <c r="AC392" s="36"/>
    </row>
    <row r="393" spans="18:29" ht="16.5">
      <c r="R393" s="125"/>
      <c r="S393" s="125">
        <v>20631</v>
      </c>
      <c r="T393" s="134" t="s">
        <v>815</v>
      </c>
      <c r="U393" s="36"/>
      <c r="V393" s="36"/>
      <c r="W393" s="36"/>
      <c r="X393" s="36"/>
      <c r="Y393" s="36"/>
      <c r="Z393" s="36"/>
      <c r="AA393" s="36"/>
      <c r="AB393" s="36"/>
      <c r="AC393" s="36"/>
    </row>
    <row r="394" spans="18:29" ht="16.5">
      <c r="R394" s="125"/>
      <c r="S394" s="125">
        <v>20632</v>
      </c>
      <c r="T394" s="134" t="s">
        <v>819</v>
      </c>
      <c r="U394" s="36"/>
      <c r="V394" s="36"/>
      <c r="W394" s="36"/>
      <c r="X394" s="36"/>
      <c r="Y394" s="36"/>
      <c r="Z394" s="36"/>
      <c r="AA394" s="36"/>
      <c r="AB394" s="36"/>
      <c r="AC394" s="36"/>
    </row>
    <row r="395" spans="18:29" ht="16.5">
      <c r="R395" s="125">
        <v>207</v>
      </c>
      <c r="S395" s="125">
        <v>20701</v>
      </c>
      <c r="T395" s="126" t="s">
        <v>479</v>
      </c>
      <c r="U395" s="36"/>
      <c r="V395" s="36"/>
      <c r="W395" s="36"/>
      <c r="X395" s="36"/>
      <c r="Y395" s="36"/>
      <c r="Z395" s="36"/>
      <c r="AA395" s="36"/>
      <c r="AB395" s="36"/>
      <c r="AC395" s="36"/>
    </row>
    <row r="396" spans="18:29" ht="16.5">
      <c r="R396" s="125"/>
      <c r="S396" s="125">
        <v>20702</v>
      </c>
      <c r="T396" s="126" t="s">
        <v>480</v>
      </c>
      <c r="U396" s="36"/>
      <c r="V396" s="36"/>
      <c r="W396" s="36"/>
      <c r="X396" s="36"/>
      <c r="Y396" s="36"/>
      <c r="Z396" s="36"/>
      <c r="AA396" s="36"/>
      <c r="AB396" s="36"/>
      <c r="AC396" s="36"/>
    </row>
    <row r="397" spans="18:29" ht="16.5">
      <c r="R397" s="125"/>
      <c r="S397" s="125">
        <v>20703</v>
      </c>
      <c r="T397" s="126" t="s">
        <v>481</v>
      </c>
      <c r="U397" s="36"/>
      <c r="V397" s="36"/>
      <c r="W397" s="36"/>
      <c r="X397" s="36"/>
      <c r="Y397" s="36"/>
      <c r="Z397" s="36"/>
      <c r="AA397" s="36"/>
      <c r="AB397" s="36"/>
      <c r="AC397" s="36"/>
    </row>
    <row r="398" spans="18:29" ht="16.5">
      <c r="R398" s="125"/>
      <c r="S398" s="125">
        <v>20704</v>
      </c>
      <c r="T398" s="126"/>
      <c r="U398" s="36"/>
      <c r="V398" s="36"/>
      <c r="W398" s="36"/>
      <c r="X398" s="36"/>
      <c r="Y398" s="36"/>
      <c r="Z398" s="36"/>
      <c r="AA398" s="36"/>
      <c r="AB398" s="36"/>
      <c r="AC398" s="36"/>
    </row>
    <row r="399" spans="18:29" ht="16.5">
      <c r="R399" s="125"/>
      <c r="S399" s="125">
        <v>20705</v>
      </c>
      <c r="T399" s="126" t="s">
        <v>482</v>
      </c>
      <c r="U399" s="36"/>
      <c r="V399" s="36"/>
      <c r="W399" s="36"/>
      <c r="X399" s="36"/>
      <c r="Y399" s="36"/>
      <c r="Z399" s="36"/>
      <c r="AA399" s="36"/>
      <c r="AB399" s="36"/>
      <c r="AC399" s="36"/>
    </row>
    <row r="400" spans="18:29" ht="16.5">
      <c r="R400" s="125"/>
      <c r="S400" s="125">
        <v>20706</v>
      </c>
      <c r="T400" s="126" t="s">
        <v>483</v>
      </c>
      <c r="U400" s="36"/>
      <c r="V400" s="36"/>
      <c r="W400" s="36"/>
      <c r="X400" s="36"/>
      <c r="Y400" s="36"/>
      <c r="Z400" s="36"/>
      <c r="AA400" s="36"/>
      <c r="AB400" s="36"/>
      <c r="AC400" s="36"/>
    </row>
    <row r="401" spans="18:29" ht="16.5">
      <c r="R401" s="125"/>
      <c r="S401" s="125">
        <v>20707</v>
      </c>
      <c r="T401" s="126" t="s">
        <v>484</v>
      </c>
      <c r="U401" s="36"/>
      <c r="V401" s="36"/>
      <c r="W401" s="36"/>
      <c r="X401" s="36"/>
      <c r="Y401" s="36"/>
      <c r="Z401" s="36"/>
      <c r="AA401" s="36"/>
      <c r="AB401" s="36"/>
      <c r="AC401" s="36"/>
    </row>
    <row r="402" spans="18:29" ht="16.5">
      <c r="R402" s="125"/>
      <c r="S402" s="125">
        <v>20708</v>
      </c>
      <c r="T402" s="126" t="s">
        <v>485</v>
      </c>
      <c r="U402" s="36"/>
      <c r="V402" s="36"/>
      <c r="W402" s="36"/>
      <c r="X402" s="36"/>
      <c r="Y402" s="36"/>
      <c r="Z402" s="36"/>
      <c r="AA402" s="36"/>
      <c r="AB402" s="36"/>
      <c r="AC402" s="36"/>
    </row>
    <row r="403" spans="18:29" ht="16.5">
      <c r="R403" s="125"/>
      <c r="S403" s="125">
        <v>20709</v>
      </c>
      <c r="T403" s="126" t="s">
        <v>486</v>
      </c>
      <c r="U403" s="36"/>
      <c r="V403" s="36"/>
      <c r="W403" s="36"/>
      <c r="X403" s="36"/>
      <c r="Y403" s="36"/>
      <c r="Z403" s="36"/>
      <c r="AA403" s="36"/>
      <c r="AB403" s="36"/>
      <c r="AC403" s="36"/>
    </row>
    <row r="404" spans="18:29" ht="16.5">
      <c r="R404" s="125"/>
      <c r="S404" s="125">
        <v>20710</v>
      </c>
      <c r="T404" s="126" t="s">
        <v>487</v>
      </c>
      <c r="U404" s="36"/>
      <c r="V404" s="36"/>
      <c r="W404" s="36"/>
      <c r="X404" s="36"/>
      <c r="Y404" s="36"/>
      <c r="Z404" s="36"/>
      <c r="AA404" s="36"/>
      <c r="AB404" s="36"/>
      <c r="AC404" s="36"/>
    </row>
    <row r="405" spans="18:29" ht="16.5">
      <c r="R405" s="125"/>
      <c r="S405" s="125">
        <v>20711</v>
      </c>
      <c r="T405" s="126" t="s">
        <v>488</v>
      </c>
      <c r="U405" s="36"/>
      <c r="V405" s="36"/>
      <c r="W405" s="36"/>
      <c r="X405" s="36"/>
      <c r="Y405" s="36"/>
      <c r="Z405" s="36"/>
      <c r="AA405" s="36"/>
      <c r="AB405" s="36"/>
      <c r="AC405" s="36"/>
    </row>
    <row r="406" spans="18:29" ht="16.5">
      <c r="R406" s="125"/>
      <c r="S406" s="125">
        <v>20712</v>
      </c>
      <c r="T406" s="126" t="s">
        <v>489</v>
      </c>
      <c r="U406" s="36"/>
      <c r="V406" s="36"/>
      <c r="W406" s="36"/>
      <c r="X406" s="36"/>
      <c r="Y406" s="36"/>
      <c r="Z406" s="36"/>
      <c r="AA406" s="36"/>
      <c r="AB406" s="36"/>
      <c r="AC406" s="36"/>
    </row>
    <row r="407" spans="18:29" ht="16.5">
      <c r="R407" s="125"/>
      <c r="S407" s="125">
        <v>20713</v>
      </c>
      <c r="T407" s="126" t="s">
        <v>490</v>
      </c>
      <c r="U407" s="36"/>
      <c r="V407" s="36"/>
      <c r="W407" s="36"/>
      <c r="X407" s="36"/>
      <c r="Y407" s="36"/>
      <c r="Z407" s="36"/>
      <c r="AA407" s="36"/>
      <c r="AB407" s="36"/>
      <c r="AC407" s="36"/>
    </row>
    <row r="408" spans="18:29" ht="16.5">
      <c r="R408" s="125"/>
      <c r="S408" s="125">
        <v>20714</v>
      </c>
      <c r="T408" s="126" t="s">
        <v>491</v>
      </c>
      <c r="U408" s="36"/>
      <c r="V408" s="36"/>
      <c r="W408" s="36"/>
      <c r="X408" s="36"/>
      <c r="Y408" s="36"/>
      <c r="Z408" s="36"/>
      <c r="AA408" s="36"/>
      <c r="AB408" s="36"/>
      <c r="AC408" s="36"/>
    </row>
    <row r="409" spans="18:29" ht="16.5">
      <c r="R409" s="125">
        <v>208</v>
      </c>
      <c r="S409" s="125">
        <v>20801</v>
      </c>
      <c r="T409" s="126" t="s">
        <v>492</v>
      </c>
      <c r="U409" s="36"/>
      <c r="V409" s="36"/>
      <c r="W409" s="36"/>
      <c r="X409" s="36"/>
      <c r="Y409" s="36"/>
      <c r="Z409" s="36"/>
      <c r="AA409" s="36"/>
      <c r="AB409" s="36"/>
      <c r="AC409" s="36"/>
    </row>
    <row r="410" spans="18:29" ht="16.5">
      <c r="R410" s="125"/>
      <c r="S410" s="125">
        <v>20802</v>
      </c>
      <c r="T410" s="126" t="s">
        <v>493</v>
      </c>
      <c r="U410" s="36"/>
      <c r="V410" s="36"/>
      <c r="W410" s="36"/>
      <c r="X410" s="36"/>
      <c r="Y410" s="36"/>
      <c r="Z410" s="36"/>
      <c r="AA410" s="36"/>
      <c r="AB410" s="36"/>
      <c r="AC410" s="36"/>
    </row>
    <row r="411" spans="18:29" ht="16.5">
      <c r="R411" s="125"/>
      <c r="S411" s="125">
        <v>20803</v>
      </c>
      <c r="T411" s="126"/>
      <c r="U411" s="36"/>
      <c r="V411" s="36"/>
      <c r="W411" s="36"/>
      <c r="X411" s="36"/>
      <c r="Y411" s="36"/>
      <c r="Z411" s="36"/>
      <c r="AA411" s="36"/>
      <c r="AB411" s="36"/>
      <c r="AC411" s="36"/>
    </row>
    <row r="412" spans="18:29" ht="16.5">
      <c r="R412" s="125"/>
      <c r="S412" s="125">
        <v>20804</v>
      </c>
      <c r="T412" s="126" t="s">
        <v>494</v>
      </c>
      <c r="U412" s="36"/>
      <c r="V412" s="36"/>
      <c r="W412" s="36"/>
      <c r="X412" s="36"/>
      <c r="Y412" s="36"/>
      <c r="Z412" s="36"/>
      <c r="AA412" s="36"/>
      <c r="AB412" s="36"/>
      <c r="AC412" s="36"/>
    </row>
    <row r="413" spans="18:29" ht="16.5">
      <c r="R413" s="125"/>
      <c r="S413" s="125">
        <v>20805</v>
      </c>
      <c r="T413" s="126" t="s">
        <v>495</v>
      </c>
      <c r="U413" s="36"/>
      <c r="V413" s="36"/>
      <c r="W413" s="36"/>
      <c r="X413" s="36"/>
      <c r="Y413" s="36"/>
      <c r="Z413" s="36"/>
      <c r="AA413" s="36"/>
      <c r="AB413" s="36"/>
      <c r="AC413" s="36"/>
    </row>
    <row r="414" spans="18:29" ht="16.5">
      <c r="R414" s="125"/>
      <c r="S414" s="125">
        <v>20806</v>
      </c>
      <c r="T414" s="126" t="s">
        <v>496</v>
      </c>
      <c r="U414" s="36"/>
      <c r="V414" s="36"/>
      <c r="W414" s="36"/>
      <c r="X414" s="36"/>
      <c r="Y414" s="36"/>
      <c r="Z414" s="36"/>
      <c r="AA414" s="36"/>
      <c r="AB414" s="36"/>
      <c r="AC414" s="36"/>
    </row>
    <row r="415" spans="18:29" ht="16.5">
      <c r="R415" s="125"/>
      <c r="S415" s="125">
        <v>20807</v>
      </c>
      <c r="T415" s="126" t="s">
        <v>497</v>
      </c>
      <c r="U415" s="36"/>
      <c r="V415" s="36"/>
      <c r="W415" s="36"/>
      <c r="X415" s="36"/>
      <c r="Y415" s="36"/>
      <c r="Z415" s="36"/>
      <c r="AA415" s="36"/>
      <c r="AB415" s="36"/>
      <c r="AC415" s="36"/>
    </row>
    <row r="416" spans="18:29" ht="16.5">
      <c r="R416" s="125"/>
      <c r="S416" s="125">
        <v>20808</v>
      </c>
      <c r="T416" s="126" t="s">
        <v>498</v>
      </c>
      <c r="U416" s="36"/>
      <c r="V416" s="36"/>
      <c r="W416" s="36"/>
      <c r="X416" s="36"/>
      <c r="Y416" s="36"/>
      <c r="Z416" s="36"/>
      <c r="AA416" s="36"/>
      <c r="AB416" s="36"/>
      <c r="AC416" s="36"/>
    </row>
    <row r="417" spans="18:29" ht="16.5">
      <c r="R417" s="125"/>
      <c r="S417" s="125">
        <v>20809</v>
      </c>
      <c r="T417" s="126" t="s">
        <v>499</v>
      </c>
      <c r="U417" s="36"/>
      <c r="V417" s="36"/>
      <c r="W417" s="36"/>
      <c r="X417" s="36"/>
      <c r="Y417" s="36"/>
      <c r="Z417" s="36"/>
      <c r="AA417" s="36"/>
      <c r="AB417" s="36"/>
      <c r="AC417" s="36"/>
    </row>
    <row r="418" spans="18:29" ht="16.5">
      <c r="R418" s="125"/>
      <c r="S418" s="125">
        <v>20810</v>
      </c>
      <c r="T418" s="126" t="s">
        <v>500</v>
      </c>
      <c r="U418" s="36"/>
      <c r="V418" s="36"/>
      <c r="W418" s="36"/>
      <c r="X418" s="36"/>
      <c r="Y418" s="36"/>
      <c r="Z418" s="36"/>
      <c r="AA418" s="36"/>
      <c r="AB418" s="36"/>
      <c r="AC418" s="36"/>
    </row>
    <row r="419" spans="18:29" ht="16.5">
      <c r="R419" s="125"/>
      <c r="S419" s="125">
        <v>20811</v>
      </c>
      <c r="T419" s="126" t="s">
        <v>501</v>
      </c>
      <c r="U419" s="36"/>
      <c r="V419" s="36"/>
      <c r="W419" s="36"/>
      <c r="X419" s="36"/>
      <c r="Y419" s="36"/>
      <c r="Z419" s="36"/>
      <c r="AA419" s="36"/>
      <c r="AB419" s="36"/>
      <c r="AC419" s="36"/>
    </row>
    <row r="420" spans="18:29" ht="16.5">
      <c r="R420" s="125"/>
      <c r="S420" s="125">
        <v>20812</v>
      </c>
      <c r="T420" s="126" t="s">
        <v>502</v>
      </c>
      <c r="U420" s="36"/>
      <c r="V420" s="36"/>
      <c r="W420" s="36"/>
      <c r="X420" s="36"/>
      <c r="Y420" s="36"/>
      <c r="Z420" s="36"/>
      <c r="AA420" s="36"/>
      <c r="AB420" s="36"/>
      <c r="AC420" s="36"/>
    </row>
    <row r="421" spans="18:29" ht="16.5">
      <c r="R421" s="125"/>
      <c r="S421" s="125">
        <v>20813</v>
      </c>
      <c r="T421" s="126" t="s">
        <v>503</v>
      </c>
      <c r="U421" s="36"/>
      <c r="V421" s="36"/>
      <c r="W421" s="36"/>
      <c r="X421" s="36"/>
      <c r="Y421" s="36"/>
      <c r="Z421" s="36"/>
      <c r="AA421" s="36"/>
      <c r="AB421" s="36"/>
      <c r="AC421" s="36"/>
    </row>
    <row r="422" spans="18:29" ht="16.5">
      <c r="R422" s="125"/>
      <c r="S422" s="125">
        <v>20814</v>
      </c>
      <c r="T422" s="126" t="s">
        <v>504</v>
      </c>
      <c r="U422" s="36"/>
      <c r="V422" s="36"/>
      <c r="W422" s="36"/>
      <c r="X422" s="36"/>
      <c r="Y422" s="36"/>
      <c r="Z422" s="36"/>
      <c r="AA422" s="36"/>
      <c r="AB422" s="36"/>
      <c r="AC422" s="36"/>
    </row>
    <row r="423" spans="18:29" ht="16.5">
      <c r="R423" s="125"/>
      <c r="S423" s="125">
        <v>20815</v>
      </c>
      <c r="T423" s="126" t="s">
        <v>505</v>
      </c>
      <c r="U423" s="36"/>
      <c r="V423" s="36"/>
      <c r="W423" s="36"/>
      <c r="X423" s="36"/>
      <c r="Y423" s="36"/>
      <c r="Z423" s="36"/>
      <c r="AA423" s="36"/>
      <c r="AB423" s="36"/>
      <c r="AC423" s="36"/>
    </row>
    <row r="424" spans="18:29" ht="16.5">
      <c r="R424" s="125"/>
      <c r="S424" s="125">
        <v>20816</v>
      </c>
      <c r="T424" s="126" t="s">
        <v>506</v>
      </c>
      <c r="U424" s="36"/>
      <c r="V424" s="36"/>
      <c r="W424" s="36"/>
      <c r="X424" s="36"/>
      <c r="Y424" s="36"/>
      <c r="Z424" s="36"/>
      <c r="AA424" s="36"/>
      <c r="AB424" s="36"/>
      <c r="AC424" s="36"/>
    </row>
    <row r="425" spans="18:29" ht="16.5">
      <c r="R425" s="125"/>
      <c r="S425" s="125">
        <v>20817</v>
      </c>
      <c r="T425" s="126" t="s">
        <v>153</v>
      </c>
      <c r="U425" s="36"/>
      <c r="V425" s="36"/>
      <c r="W425" s="36"/>
      <c r="X425" s="36"/>
      <c r="Y425" s="36"/>
      <c r="Z425" s="36"/>
      <c r="AA425" s="36"/>
      <c r="AB425" s="36"/>
      <c r="AC425" s="36"/>
    </row>
    <row r="426" spans="18:29" ht="16.5">
      <c r="R426" s="125"/>
      <c r="S426" s="125">
        <v>20818</v>
      </c>
      <c r="T426" s="126" t="s">
        <v>507</v>
      </c>
      <c r="U426" s="36"/>
      <c r="V426" s="36"/>
      <c r="W426" s="36"/>
      <c r="X426" s="36"/>
      <c r="Y426" s="36"/>
      <c r="Z426" s="36"/>
      <c r="AA426" s="36"/>
      <c r="AB426" s="36"/>
      <c r="AC426" s="36"/>
    </row>
    <row r="427" spans="18:29" ht="16.5">
      <c r="R427" s="125"/>
      <c r="S427" s="125">
        <v>20819</v>
      </c>
      <c r="T427" s="126" t="s">
        <v>508</v>
      </c>
      <c r="U427" s="36"/>
      <c r="V427" s="36"/>
      <c r="W427" s="36"/>
      <c r="X427" s="36"/>
      <c r="Y427" s="36"/>
      <c r="Z427" s="36"/>
      <c r="AA427" s="36"/>
      <c r="AB427" s="36"/>
      <c r="AC427" s="36"/>
    </row>
    <row r="428" spans="18:29" ht="16.5">
      <c r="R428" s="125"/>
      <c r="S428" s="125">
        <v>20820</v>
      </c>
      <c r="T428" s="126" t="s">
        <v>509</v>
      </c>
      <c r="U428" s="36"/>
      <c r="V428" s="36"/>
      <c r="W428" s="36"/>
      <c r="X428" s="36"/>
      <c r="Y428" s="36"/>
      <c r="Z428" s="36"/>
      <c r="AA428" s="36"/>
      <c r="AB428" s="36"/>
      <c r="AC428" s="36"/>
    </row>
    <row r="429" spans="18:29" ht="16.5">
      <c r="R429" s="125"/>
      <c r="S429" s="125">
        <v>20821</v>
      </c>
      <c r="T429" s="126" t="s">
        <v>510</v>
      </c>
      <c r="U429" s="36"/>
      <c r="V429" s="36"/>
      <c r="W429" s="36"/>
      <c r="X429" s="36"/>
      <c r="Y429" s="36"/>
      <c r="Z429" s="36"/>
      <c r="AA429" s="36"/>
      <c r="AB429" s="36"/>
      <c r="AC429" s="36"/>
    </row>
    <row r="430" spans="18:29" ht="16.5">
      <c r="R430" s="125"/>
      <c r="S430" s="125">
        <v>20822</v>
      </c>
      <c r="T430" s="126" t="s">
        <v>511</v>
      </c>
      <c r="U430" s="36"/>
      <c r="V430" s="36"/>
      <c r="W430" s="36"/>
      <c r="X430" s="36"/>
      <c r="Y430" s="36"/>
      <c r="Z430" s="36"/>
      <c r="AA430" s="36"/>
      <c r="AB430" s="36"/>
      <c r="AC430" s="36"/>
    </row>
    <row r="431" spans="18:29" ht="16.5">
      <c r="R431" s="125"/>
      <c r="S431" s="125">
        <v>20823</v>
      </c>
      <c r="T431" s="126" t="s">
        <v>512</v>
      </c>
      <c r="U431" s="36"/>
      <c r="V431" s="36"/>
      <c r="W431" s="36"/>
      <c r="X431" s="36"/>
      <c r="Y431" s="36"/>
      <c r="Z431" s="36"/>
      <c r="AA431" s="36"/>
      <c r="AB431" s="36"/>
      <c r="AC431" s="36"/>
    </row>
    <row r="432" spans="18:29" ht="16.5">
      <c r="R432" s="125"/>
      <c r="S432" s="125">
        <v>20824</v>
      </c>
      <c r="T432" s="126" t="s">
        <v>513</v>
      </c>
      <c r="U432" s="36"/>
      <c r="V432" s="36"/>
      <c r="W432" s="36"/>
      <c r="X432" s="36"/>
      <c r="Y432" s="36"/>
      <c r="Z432" s="36"/>
      <c r="AA432" s="36"/>
      <c r="AB432" s="36"/>
      <c r="AC432" s="36"/>
    </row>
    <row r="433" spans="18:29" ht="16.5">
      <c r="R433" s="125"/>
      <c r="S433" s="125">
        <v>20825</v>
      </c>
      <c r="T433" s="126" t="s">
        <v>514</v>
      </c>
      <c r="U433" s="36"/>
      <c r="V433" s="36"/>
      <c r="W433" s="36"/>
      <c r="X433" s="36"/>
      <c r="Y433" s="36"/>
      <c r="Z433" s="36"/>
      <c r="AA433" s="36"/>
      <c r="AB433" s="36"/>
      <c r="AC433" s="36"/>
    </row>
    <row r="434" spans="18:29" ht="16.5">
      <c r="R434" s="125"/>
      <c r="S434" s="125">
        <v>20826</v>
      </c>
      <c r="T434" s="127" t="s">
        <v>515</v>
      </c>
      <c r="U434" s="36"/>
      <c r="V434" s="36"/>
      <c r="W434" s="36"/>
      <c r="X434" s="36"/>
      <c r="Y434" s="36"/>
      <c r="Z434" s="36"/>
      <c r="AA434" s="36"/>
      <c r="AB434" s="36"/>
      <c r="AC434" s="36"/>
    </row>
    <row r="435" spans="18:29" ht="16.5">
      <c r="R435" s="125"/>
      <c r="S435" s="125">
        <v>20827</v>
      </c>
      <c r="T435" s="127" t="s">
        <v>516</v>
      </c>
      <c r="U435" s="36"/>
      <c r="V435" s="36"/>
      <c r="W435" s="36"/>
      <c r="X435" s="36"/>
      <c r="Y435" s="36"/>
      <c r="Z435" s="36"/>
      <c r="AA435" s="36"/>
      <c r="AB435" s="36"/>
      <c r="AC435" s="36"/>
    </row>
    <row r="436" spans="18:29" ht="16.5">
      <c r="R436" s="125">
        <v>301</v>
      </c>
      <c r="S436" s="125">
        <v>30101</v>
      </c>
      <c r="T436" s="128" t="s">
        <v>114</v>
      </c>
      <c r="U436" s="36"/>
      <c r="V436" s="36"/>
      <c r="W436" s="36"/>
      <c r="X436" s="36"/>
      <c r="Y436" s="36"/>
      <c r="Z436" s="36"/>
      <c r="AA436" s="36"/>
      <c r="AB436" s="36"/>
      <c r="AC436" s="36"/>
    </row>
    <row r="437" spans="18:29" ht="16.5">
      <c r="R437" s="125"/>
      <c r="S437" s="125">
        <v>30102</v>
      </c>
      <c r="T437" s="126" t="s">
        <v>115</v>
      </c>
      <c r="U437" s="36"/>
      <c r="V437" s="36"/>
      <c r="W437" s="36"/>
      <c r="X437" s="36"/>
      <c r="Y437" s="36"/>
      <c r="Z437" s="36"/>
      <c r="AA437" s="36"/>
      <c r="AB437" s="36"/>
      <c r="AC437" s="36"/>
    </row>
    <row r="438" spans="18:29" ht="16.5">
      <c r="R438" s="125"/>
      <c r="S438" s="125">
        <v>30103</v>
      </c>
      <c r="T438" s="126" t="s">
        <v>116</v>
      </c>
      <c r="U438" s="36"/>
      <c r="V438" s="36"/>
      <c r="W438" s="36"/>
      <c r="X438" s="36"/>
      <c r="Y438" s="36"/>
      <c r="Z438" s="36"/>
      <c r="AA438" s="36"/>
      <c r="AB438" s="36"/>
      <c r="AC438" s="36"/>
    </row>
    <row r="439" spans="18:29" ht="16.5">
      <c r="R439" s="125"/>
      <c r="S439" s="125">
        <v>30104</v>
      </c>
      <c r="T439" s="126" t="s">
        <v>117</v>
      </c>
      <c r="U439" s="36"/>
      <c r="V439" s="36"/>
      <c r="W439" s="36"/>
      <c r="X439" s="36"/>
      <c r="Y439" s="36"/>
      <c r="Z439" s="36"/>
      <c r="AA439" s="36"/>
      <c r="AB439" s="36"/>
      <c r="AC439" s="36"/>
    </row>
    <row r="440" spans="18:29" ht="16.5">
      <c r="R440" s="125"/>
      <c r="S440" s="125">
        <v>30105</v>
      </c>
      <c r="T440" s="126" t="s">
        <v>118</v>
      </c>
      <c r="U440" s="36"/>
      <c r="V440" s="36"/>
      <c r="W440" s="36"/>
      <c r="X440" s="36"/>
      <c r="Y440" s="36"/>
      <c r="Z440" s="36"/>
      <c r="AA440" s="36"/>
      <c r="AB440" s="36"/>
      <c r="AC440" s="36"/>
    </row>
    <row r="441" spans="18:29" ht="16.5">
      <c r="R441" s="125"/>
      <c r="S441" s="125">
        <v>30106</v>
      </c>
      <c r="T441" s="126" t="s">
        <v>119</v>
      </c>
      <c r="U441" s="36"/>
      <c r="V441" s="36"/>
      <c r="W441" s="36"/>
      <c r="X441" s="36"/>
      <c r="Y441" s="36"/>
      <c r="Z441" s="36"/>
      <c r="AA441" s="36"/>
      <c r="AB441" s="36"/>
      <c r="AC441" s="36"/>
    </row>
    <row r="442" spans="18:29" ht="16.5">
      <c r="R442" s="125"/>
      <c r="S442" s="125">
        <v>30107</v>
      </c>
      <c r="T442" s="126" t="s">
        <v>120</v>
      </c>
      <c r="U442" s="36"/>
      <c r="V442" s="36"/>
      <c r="W442" s="36"/>
      <c r="X442" s="36"/>
      <c r="Y442" s="36"/>
      <c r="Z442" s="36"/>
      <c r="AA442" s="36"/>
      <c r="AB442" s="36"/>
      <c r="AC442" s="36"/>
    </row>
    <row r="443" spans="18:29" ht="16.5">
      <c r="R443" s="125"/>
      <c r="S443" s="125">
        <v>30108</v>
      </c>
      <c r="T443" s="126" t="s">
        <v>121</v>
      </c>
      <c r="U443" s="36"/>
      <c r="V443" s="36"/>
      <c r="W443" s="36"/>
      <c r="X443" s="36"/>
      <c r="Y443" s="36"/>
      <c r="Z443" s="36"/>
      <c r="AA443" s="36"/>
      <c r="AB443" s="36"/>
      <c r="AC443" s="36"/>
    </row>
    <row r="444" spans="18:29" ht="16.5">
      <c r="R444" s="125"/>
      <c r="S444" s="125">
        <v>30109</v>
      </c>
      <c r="T444" s="126" t="s">
        <v>122</v>
      </c>
      <c r="U444" s="36"/>
      <c r="V444" s="36"/>
      <c r="W444" s="36"/>
      <c r="X444" s="36"/>
      <c r="Y444" s="36"/>
      <c r="Z444" s="36"/>
      <c r="AA444" s="36"/>
      <c r="AB444" s="36"/>
      <c r="AC444" s="36"/>
    </row>
    <row r="445" spans="18:29" ht="16.5">
      <c r="R445" s="125"/>
      <c r="S445" s="125">
        <v>30110</v>
      </c>
      <c r="T445" s="126" t="s">
        <v>123</v>
      </c>
      <c r="U445" s="36"/>
      <c r="V445" s="36"/>
      <c r="W445" s="36"/>
      <c r="X445" s="36"/>
      <c r="Y445" s="36"/>
      <c r="Z445" s="36"/>
      <c r="AA445" s="36"/>
      <c r="AB445" s="36"/>
      <c r="AC445" s="36"/>
    </row>
    <row r="446" spans="18:29" ht="16.5">
      <c r="R446" s="125"/>
      <c r="S446" s="125">
        <v>30111</v>
      </c>
      <c r="T446" s="126" t="s">
        <v>124</v>
      </c>
      <c r="U446" s="36"/>
      <c r="V446" s="36"/>
      <c r="W446" s="36"/>
      <c r="X446" s="36"/>
      <c r="Y446" s="36"/>
      <c r="Z446" s="36"/>
      <c r="AA446" s="36"/>
      <c r="AB446" s="36"/>
      <c r="AC446" s="36"/>
    </row>
    <row r="447" spans="18:29" ht="16.5">
      <c r="R447" s="125"/>
      <c r="S447" s="125">
        <v>30112</v>
      </c>
      <c r="T447" s="126" t="s">
        <v>125</v>
      </c>
      <c r="U447" s="36"/>
      <c r="V447" s="36"/>
      <c r="W447" s="36"/>
      <c r="X447" s="36"/>
      <c r="Y447" s="36"/>
      <c r="Z447" s="36"/>
      <c r="AA447" s="36"/>
      <c r="AB447" s="36"/>
      <c r="AC447" s="36"/>
    </row>
    <row r="448" spans="18:29" ht="16.5">
      <c r="R448" s="125"/>
      <c r="S448" s="125">
        <v>30113</v>
      </c>
      <c r="T448" s="126" t="s">
        <v>126</v>
      </c>
      <c r="U448" s="36"/>
      <c r="V448" s="36"/>
      <c r="W448" s="36"/>
      <c r="X448" s="36"/>
      <c r="Y448" s="36"/>
      <c r="Z448" s="36"/>
      <c r="AA448" s="36"/>
      <c r="AB448" s="36"/>
      <c r="AC448" s="36"/>
    </row>
    <row r="449" spans="18:29" ht="16.5">
      <c r="R449" s="125"/>
      <c r="S449" s="125">
        <v>30114</v>
      </c>
      <c r="T449" s="126" t="s">
        <v>127</v>
      </c>
      <c r="U449" s="36"/>
      <c r="V449" s="36"/>
      <c r="W449" s="36"/>
      <c r="X449" s="36"/>
      <c r="Y449" s="36"/>
      <c r="Z449" s="36"/>
      <c r="AA449" s="36"/>
      <c r="AB449" s="36"/>
      <c r="AC449" s="36"/>
    </row>
    <row r="450" spans="18:29" ht="16.5">
      <c r="R450" s="125"/>
      <c r="S450" s="125">
        <v>30115</v>
      </c>
      <c r="T450" s="126" t="s">
        <v>128</v>
      </c>
      <c r="U450" s="36"/>
      <c r="V450" s="36"/>
      <c r="W450" s="36"/>
      <c r="X450" s="36"/>
      <c r="Y450" s="36"/>
      <c r="Z450" s="36"/>
      <c r="AA450" s="36"/>
      <c r="AB450" s="36"/>
      <c r="AC450" s="36"/>
    </row>
    <row r="451" spans="18:29" ht="16.5">
      <c r="R451" s="125"/>
      <c r="S451" s="125">
        <v>30116</v>
      </c>
      <c r="T451" s="126" t="s">
        <v>129</v>
      </c>
      <c r="U451" s="36"/>
      <c r="V451" s="36"/>
      <c r="W451" s="36"/>
      <c r="X451" s="36"/>
      <c r="Y451" s="36"/>
      <c r="Z451" s="36"/>
      <c r="AA451" s="36"/>
      <c r="AB451" s="36"/>
      <c r="AC451" s="36"/>
    </row>
    <row r="452" spans="18:29" ht="16.5">
      <c r="R452" s="125"/>
      <c r="S452" s="125">
        <v>30117</v>
      </c>
      <c r="T452" s="126" t="s">
        <v>130</v>
      </c>
      <c r="U452" s="36"/>
      <c r="V452" s="36"/>
      <c r="W452" s="36"/>
      <c r="X452" s="36"/>
      <c r="Y452" s="36"/>
      <c r="Z452" s="36"/>
      <c r="AA452" s="36"/>
      <c r="AB452" s="36"/>
      <c r="AC452" s="36"/>
    </row>
    <row r="453" spans="18:29" ht="16.5">
      <c r="R453" s="125"/>
      <c r="S453" s="125">
        <v>30118</v>
      </c>
      <c r="T453" s="126" t="s">
        <v>131</v>
      </c>
      <c r="U453" s="36"/>
      <c r="V453" s="36"/>
      <c r="W453" s="36"/>
      <c r="X453" s="36"/>
      <c r="Y453" s="36"/>
      <c r="Z453" s="36"/>
      <c r="AA453" s="36"/>
      <c r="AB453" s="36"/>
      <c r="AC453" s="36"/>
    </row>
    <row r="454" spans="18:29" ht="16.5">
      <c r="R454" s="125"/>
      <c r="S454" s="125">
        <v>30119</v>
      </c>
      <c r="T454" s="135" t="s">
        <v>132</v>
      </c>
      <c r="U454" s="36"/>
      <c r="V454" s="36"/>
      <c r="W454" s="36"/>
      <c r="X454" s="36"/>
      <c r="Y454" s="36"/>
      <c r="Z454" s="36"/>
      <c r="AA454" s="36"/>
      <c r="AB454" s="36"/>
      <c r="AC454" s="36"/>
    </row>
    <row r="455" spans="18:29" ht="16.5">
      <c r="R455" s="125"/>
      <c r="S455" s="125">
        <v>30120</v>
      </c>
      <c r="T455" s="135"/>
      <c r="U455" s="36"/>
      <c r="V455" s="36"/>
      <c r="W455" s="36"/>
      <c r="X455" s="36"/>
      <c r="Y455" s="36"/>
      <c r="Z455" s="36"/>
      <c r="AA455" s="36"/>
      <c r="AB455" s="36"/>
      <c r="AC455" s="36"/>
    </row>
    <row r="456" spans="18:29" ht="16.5">
      <c r="R456" s="125"/>
      <c r="S456" s="125">
        <v>30121</v>
      </c>
      <c r="T456" s="136" t="s">
        <v>134</v>
      </c>
      <c r="U456" s="36"/>
      <c r="V456" s="36"/>
      <c r="W456" s="36"/>
      <c r="X456" s="36"/>
      <c r="Y456" s="36"/>
      <c r="Z456" s="36"/>
      <c r="AA456" s="36"/>
      <c r="AB456" s="36"/>
      <c r="AC456" s="36"/>
    </row>
    <row r="457" spans="18:29" ht="16.5">
      <c r="R457" s="125"/>
      <c r="S457" s="125">
        <v>30122</v>
      </c>
      <c r="T457" s="137" t="s">
        <v>135</v>
      </c>
      <c r="U457" s="36"/>
      <c r="V457" s="36"/>
      <c r="W457" s="36"/>
      <c r="X457" s="36"/>
      <c r="Y457" s="36"/>
      <c r="Z457" s="36"/>
      <c r="AA457" s="36"/>
      <c r="AB457" s="36"/>
      <c r="AC457" s="36"/>
    </row>
    <row r="458" spans="18:29" ht="16.5">
      <c r="R458" s="125"/>
      <c r="S458" s="125">
        <v>30123</v>
      </c>
      <c r="T458" s="137" t="s">
        <v>136</v>
      </c>
      <c r="U458" s="36"/>
      <c r="V458" s="36"/>
      <c r="W458" s="36"/>
      <c r="X458" s="36"/>
      <c r="Y458" s="36"/>
      <c r="Z458" s="36"/>
      <c r="AA458" s="36"/>
      <c r="AB458" s="36"/>
      <c r="AC458" s="36"/>
    </row>
    <row r="459" spans="18:29" ht="16.5">
      <c r="R459" s="125"/>
      <c r="S459" s="125">
        <v>30124</v>
      </c>
      <c r="T459" s="137" t="s">
        <v>137</v>
      </c>
      <c r="U459" s="36"/>
      <c r="V459" s="36"/>
      <c r="W459" s="36"/>
      <c r="X459" s="36"/>
      <c r="Y459" s="36"/>
      <c r="Z459" s="36"/>
      <c r="AA459" s="36"/>
      <c r="AB459" s="36"/>
      <c r="AC459" s="36"/>
    </row>
    <row r="460" spans="18:29" ht="16.5">
      <c r="R460" s="125"/>
      <c r="S460" s="125">
        <v>30125</v>
      </c>
      <c r="T460" s="128" t="s">
        <v>138</v>
      </c>
      <c r="U460" s="36"/>
      <c r="V460" s="36"/>
      <c r="W460" s="36"/>
      <c r="X460" s="36"/>
      <c r="Y460" s="36"/>
      <c r="Z460" s="36"/>
      <c r="AA460" s="36"/>
      <c r="AB460" s="36"/>
      <c r="AC460" s="36"/>
    </row>
    <row r="461" spans="18:29" ht="16.5">
      <c r="R461" s="125"/>
      <c r="S461" s="125">
        <v>30126</v>
      </c>
      <c r="T461" s="128" t="s">
        <v>139</v>
      </c>
      <c r="U461" s="36"/>
      <c r="V461" s="36"/>
      <c r="W461" s="36"/>
      <c r="X461" s="36"/>
      <c r="Y461" s="36"/>
      <c r="Z461" s="36"/>
      <c r="AA461" s="36"/>
      <c r="AB461" s="36"/>
      <c r="AC461" s="36"/>
    </row>
    <row r="462" spans="18:29" ht="16.5">
      <c r="R462" s="125"/>
      <c r="S462" s="125">
        <v>30127</v>
      </c>
      <c r="T462" s="128"/>
      <c r="U462" s="36"/>
      <c r="V462" s="36"/>
      <c r="W462" s="36"/>
      <c r="X462" s="36"/>
      <c r="Y462" s="36"/>
      <c r="Z462" s="36"/>
      <c r="AA462" s="36"/>
      <c r="AB462" s="36"/>
      <c r="AC462" s="36"/>
    </row>
    <row r="463" spans="18:29" ht="16.5">
      <c r="R463" s="125"/>
      <c r="S463" s="125">
        <v>30128</v>
      </c>
      <c r="T463" s="128" t="s">
        <v>140</v>
      </c>
      <c r="U463" s="36"/>
      <c r="V463" s="36"/>
      <c r="W463" s="36"/>
      <c r="X463" s="36"/>
      <c r="Y463" s="36"/>
      <c r="Z463" s="36"/>
      <c r="AA463" s="36"/>
      <c r="AB463" s="36"/>
      <c r="AC463" s="36"/>
    </row>
    <row r="464" spans="18:29" ht="16.5">
      <c r="R464" s="125"/>
      <c r="S464" s="125">
        <v>30129</v>
      </c>
      <c r="T464" s="138" t="s">
        <v>287</v>
      </c>
      <c r="U464" s="36"/>
      <c r="V464" s="36"/>
      <c r="W464" s="36"/>
      <c r="X464" s="36"/>
      <c r="Y464" s="36"/>
      <c r="Z464" s="36"/>
      <c r="AA464" s="36"/>
      <c r="AB464" s="36"/>
      <c r="AC464" s="36"/>
    </row>
    <row r="465" spans="18:29" ht="16.5">
      <c r="R465" s="125"/>
      <c r="S465" s="125">
        <v>30130</v>
      </c>
      <c r="T465" s="138" t="s">
        <v>820</v>
      </c>
      <c r="U465" s="36"/>
      <c r="V465" s="36"/>
      <c r="W465" s="36"/>
      <c r="X465" s="36"/>
      <c r="Y465" s="36"/>
      <c r="Z465" s="36"/>
      <c r="AA465" s="36"/>
      <c r="AB465" s="36"/>
      <c r="AC465" s="36"/>
    </row>
    <row r="466" spans="18:29" ht="16.5">
      <c r="R466" s="125">
        <v>302</v>
      </c>
      <c r="S466" s="125">
        <v>30201</v>
      </c>
      <c r="T466" s="128" t="s">
        <v>141</v>
      </c>
      <c r="U466" s="36"/>
      <c r="V466" s="36"/>
      <c r="W466" s="36"/>
      <c r="X466" s="36"/>
      <c r="Y466" s="36"/>
      <c r="Z466" s="36"/>
      <c r="AA466" s="36"/>
      <c r="AB466" s="36"/>
      <c r="AC466" s="36"/>
    </row>
    <row r="467" spans="18:29" ht="16.5">
      <c r="R467" s="125"/>
      <c r="S467" s="125">
        <v>30202</v>
      </c>
      <c r="T467" s="126" t="s">
        <v>837</v>
      </c>
      <c r="U467" s="36"/>
      <c r="V467" s="36"/>
      <c r="W467" s="36"/>
      <c r="X467" s="36"/>
      <c r="Y467" s="36"/>
      <c r="Z467" s="36"/>
      <c r="AA467" s="36"/>
      <c r="AB467" s="36"/>
      <c r="AC467" s="36"/>
    </row>
    <row r="468" spans="18:29" ht="16.5">
      <c r="R468" s="125"/>
      <c r="S468" s="125">
        <v>30203</v>
      </c>
      <c r="T468" s="126" t="s">
        <v>142</v>
      </c>
      <c r="U468" s="36"/>
      <c r="V468" s="36"/>
      <c r="W468" s="36"/>
      <c r="X468" s="36"/>
      <c r="Y468" s="36"/>
      <c r="Z468" s="36"/>
      <c r="AA468" s="36"/>
      <c r="AB468" s="36"/>
      <c r="AC468" s="36"/>
    </row>
    <row r="469" spans="18:29" ht="16.5">
      <c r="R469" s="125"/>
      <c r="S469" s="125">
        <v>30204</v>
      </c>
      <c r="T469" s="126" t="s">
        <v>143</v>
      </c>
      <c r="U469" s="36"/>
      <c r="V469" s="36"/>
      <c r="W469" s="36"/>
      <c r="X469" s="36"/>
      <c r="Y469" s="36"/>
      <c r="Z469" s="36"/>
      <c r="AA469" s="36"/>
      <c r="AB469" s="36"/>
      <c r="AC469" s="36"/>
    </row>
    <row r="470" spans="18:29" ht="16.5">
      <c r="R470" s="125"/>
      <c r="S470" s="125">
        <v>30205</v>
      </c>
      <c r="T470" s="126" t="s">
        <v>144</v>
      </c>
      <c r="U470" s="36"/>
      <c r="V470" s="36"/>
      <c r="W470" s="36"/>
      <c r="X470" s="36"/>
      <c r="Y470" s="36"/>
      <c r="Z470" s="36"/>
      <c r="AA470" s="36"/>
      <c r="AB470" s="36"/>
      <c r="AC470" s="36"/>
    </row>
    <row r="471" spans="18:29" ht="16.5">
      <c r="R471" s="125"/>
      <c r="S471" s="125">
        <v>30206</v>
      </c>
      <c r="T471" s="126" t="s">
        <v>101</v>
      </c>
      <c r="U471" s="36"/>
      <c r="V471" s="36"/>
      <c r="W471" s="36"/>
      <c r="X471" s="36"/>
      <c r="Y471" s="36"/>
      <c r="Z471" s="36"/>
      <c r="AA471" s="36"/>
      <c r="AB471" s="36"/>
      <c r="AC471" s="36"/>
    </row>
    <row r="472" spans="18:29" ht="16.5">
      <c r="R472" s="125"/>
      <c r="S472" s="125">
        <v>30207</v>
      </c>
      <c r="T472" s="126" t="s">
        <v>145</v>
      </c>
      <c r="U472" s="36"/>
      <c r="V472" s="36"/>
      <c r="W472" s="36"/>
      <c r="X472" s="36"/>
      <c r="Y472" s="36"/>
      <c r="Z472" s="36"/>
      <c r="AA472" s="36"/>
      <c r="AB472" s="36"/>
      <c r="AC472" s="36"/>
    </row>
    <row r="473" spans="18:29" ht="16.5">
      <c r="R473" s="125"/>
      <c r="S473" s="125">
        <v>30208</v>
      </c>
      <c r="T473" s="126" t="s">
        <v>146</v>
      </c>
      <c r="U473" s="36"/>
      <c r="V473" s="36"/>
      <c r="W473" s="36"/>
      <c r="X473" s="36"/>
      <c r="Y473" s="36"/>
      <c r="Z473" s="36"/>
      <c r="AA473" s="36"/>
      <c r="AB473" s="36"/>
      <c r="AC473" s="36"/>
    </row>
    <row r="474" spans="18:29" ht="16.5">
      <c r="R474" s="125"/>
      <c r="S474" s="125">
        <v>30209</v>
      </c>
      <c r="T474" s="126" t="s">
        <v>147</v>
      </c>
      <c r="U474" s="36"/>
      <c r="V474" s="36"/>
      <c r="W474" s="36"/>
      <c r="X474" s="36"/>
      <c r="Y474" s="36"/>
      <c r="Z474" s="36"/>
      <c r="AA474" s="36"/>
      <c r="AB474" s="36"/>
      <c r="AC474" s="36"/>
    </row>
    <row r="475" spans="18:29" ht="16.5">
      <c r="R475" s="125"/>
      <c r="S475" s="125">
        <v>30210</v>
      </c>
      <c r="T475" s="126" t="s">
        <v>148</v>
      </c>
      <c r="U475" s="36"/>
      <c r="V475" s="36"/>
      <c r="W475" s="36"/>
      <c r="X475" s="36"/>
      <c r="Y475" s="36"/>
      <c r="Z475" s="36"/>
      <c r="AA475" s="36"/>
      <c r="AB475" s="36"/>
      <c r="AC475" s="36"/>
    </row>
    <row r="476" spans="18:29" ht="16.5">
      <c r="R476" s="125"/>
      <c r="S476" s="125">
        <v>30211</v>
      </c>
      <c r="T476" s="126" t="s">
        <v>149</v>
      </c>
      <c r="U476" s="36"/>
      <c r="V476" s="36"/>
      <c r="W476" s="36"/>
      <c r="X476" s="36"/>
      <c r="Y476" s="36"/>
      <c r="Z476" s="36"/>
      <c r="AA476" s="36"/>
      <c r="AB476" s="36"/>
      <c r="AC476" s="36"/>
    </row>
    <row r="477" spans="18:29" ht="16.5">
      <c r="R477" s="125"/>
      <c r="S477" s="125">
        <v>30212</v>
      </c>
      <c r="T477" s="126" t="s">
        <v>150</v>
      </c>
      <c r="U477" s="36"/>
      <c r="V477" s="36"/>
      <c r="W477" s="36"/>
      <c r="X477" s="36"/>
      <c r="Y477" s="36"/>
      <c r="Z477" s="36"/>
      <c r="AA477" s="36"/>
      <c r="AB477" s="36"/>
      <c r="AC477" s="36"/>
    </row>
    <row r="478" spans="18:29" ht="16.5">
      <c r="R478" s="125"/>
      <c r="S478" s="125">
        <v>30213</v>
      </c>
      <c r="T478" s="126" t="s">
        <v>151</v>
      </c>
      <c r="U478" s="36"/>
      <c r="V478" s="36"/>
      <c r="W478" s="36"/>
      <c r="X478" s="36"/>
      <c r="Y478" s="36"/>
      <c r="Z478" s="36"/>
      <c r="AA478" s="36"/>
      <c r="AB478" s="36"/>
      <c r="AC478" s="36"/>
    </row>
    <row r="479" spans="18:29" ht="16.5">
      <c r="R479" s="125"/>
      <c r="S479" s="125">
        <v>30214</v>
      </c>
      <c r="T479" s="126" t="s">
        <v>152</v>
      </c>
      <c r="U479" s="36"/>
      <c r="V479" s="36"/>
      <c r="W479" s="36"/>
      <c r="X479" s="36"/>
      <c r="Y479" s="36"/>
      <c r="Z479" s="36"/>
      <c r="AA479" s="36"/>
      <c r="AB479" s="36"/>
      <c r="AC479" s="36"/>
    </row>
    <row r="480" spans="18:29" ht="16.5">
      <c r="R480" s="125"/>
      <c r="S480" s="125">
        <v>30215</v>
      </c>
      <c r="T480" s="126" t="s">
        <v>153</v>
      </c>
      <c r="U480" s="36"/>
      <c r="V480" s="36"/>
      <c r="W480" s="36"/>
      <c r="X480" s="36"/>
      <c r="Y480" s="36"/>
      <c r="Z480" s="36"/>
      <c r="AA480" s="36"/>
      <c r="AB480" s="36"/>
      <c r="AC480" s="36"/>
    </row>
    <row r="481" spans="18:29" ht="16.5">
      <c r="R481" s="125"/>
      <c r="S481" s="125">
        <v>30216</v>
      </c>
      <c r="T481" s="126" t="s">
        <v>154</v>
      </c>
      <c r="U481" s="36"/>
      <c r="V481" s="36"/>
      <c r="W481" s="36"/>
      <c r="X481" s="36"/>
      <c r="Y481" s="36"/>
      <c r="Z481" s="36"/>
      <c r="AA481" s="36"/>
      <c r="AB481" s="36"/>
      <c r="AC481" s="36"/>
    </row>
    <row r="482" spans="18:29" ht="16.5">
      <c r="R482" s="125"/>
      <c r="S482" s="125">
        <v>30217</v>
      </c>
      <c r="T482" s="126" t="s">
        <v>155</v>
      </c>
      <c r="U482" s="36"/>
      <c r="V482" s="36"/>
      <c r="W482" s="36"/>
      <c r="X482" s="36"/>
      <c r="Y482" s="36"/>
      <c r="Z482" s="36"/>
      <c r="AA482" s="36"/>
      <c r="AB482" s="36"/>
      <c r="AC482" s="36"/>
    </row>
    <row r="483" spans="18:29" ht="16.5">
      <c r="R483" s="125"/>
      <c r="S483" s="125">
        <v>30218</v>
      </c>
      <c r="T483" s="126"/>
      <c r="U483" s="36"/>
      <c r="V483" s="36"/>
      <c r="W483" s="36"/>
      <c r="X483" s="36"/>
      <c r="Y483" s="36"/>
      <c r="Z483" s="36"/>
      <c r="AA483" s="36"/>
      <c r="AB483" s="36"/>
      <c r="AC483" s="36"/>
    </row>
    <row r="484" spans="18:29" ht="16.5">
      <c r="R484" s="125"/>
      <c r="S484" s="125">
        <v>30219</v>
      </c>
      <c r="T484" s="135" t="s">
        <v>156</v>
      </c>
      <c r="U484" s="36"/>
      <c r="V484" s="36"/>
      <c r="W484" s="36"/>
      <c r="X484" s="36"/>
      <c r="Y484" s="36"/>
      <c r="Z484" s="36"/>
      <c r="AA484" s="36"/>
      <c r="AB484" s="36"/>
      <c r="AC484" s="36"/>
    </row>
    <row r="485" spans="18:29" ht="16.5">
      <c r="R485" s="125"/>
      <c r="S485" s="125">
        <v>30220</v>
      </c>
      <c r="T485" s="135" t="s">
        <v>157</v>
      </c>
      <c r="U485" s="36"/>
      <c r="V485" s="36"/>
      <c r="W485" s="36"/>
      <c r="X485" s="36"/>
      <c r="Y485" s="36"/>
      <c r="Z485" s="36"/>
      <c r="AA485" s="36"/>
      <c r="AB485" s="36"/>
      <c r="AC485" s="36"/>
    </row>
    <row r="486" spans="18:29" ht="16.5">
      <c r="R486" s="125"/>
      <c r="S486" s="125">
        <v>30221</v>
      </c>
      <c r="T486" s="135" t="s">
        <v>158</v>
      </c>
      <c r="U486" s="36"/>
      <c r="V486" s="36"/>
      <c r="W486" s="36"/>
      <c r="X486" s="36"/>
      <c r="Y486" s="36"/>
      <c r="Z486" s="36"/>
      <c r="AA486" s="36"/>
      <c r="AB486" s="36"/>
      <c r="AC486" s="36"/>
    </row>
    <row r="487" spans="18:29" ht="16.5">
      <c r="R487" s="125"/>
      <c r="S487" s="125">
        <v>30222</v>
      </c>
      <c r="T487" s="137" t="s">
        <v>159</v>
      </c>
      <c r="U487" s="36"/>
      <c r="V487" s="36"/>
      <c r="W487" s="36"/>
      <c r="X487" s="36"/>
      <c r="Y487" s="36"/>
      <c r="Z487" s="36"/>
      <c r="AA487" s="36"/>
      <c r="AB487" s="36"/>
      <c r="AC487" s="36"/>
    </row>
    <row r="488" spans="18:29" ht="16.5">
      <c r="R488" s="125"/>
      <c r="S488" s="125">
        <v>30223</v>
      </c>
      <c r="T488" s="137" t="s">
        <v>160</v>
      </c>
      <c r="U488" s="36"/>
      <c r="V488" s="36"/>
      <c r="W488" s="36"/>
      <c r="X488" s="36"/>
      <c r="Y488" s="36"/>
      <c r="Z488" s="36"/>
      <c r="AA488" s="36"/>
      <c r="AB488" s="36"/>
      <c r="AC488" s="36"/>
    </row>
    <row r="489" spans="18:29" ht="16.5">
      <c r="R489" s="125"/>
      <c r="S489" s="125">
        <v>30224</v>
      </c>
      <c r="T489" s="137" t="s">
        <v>161</v>
      </c>
      <c r="U489" s="36"/>
      <c r="V489" s="36"/>
      <c r="W489" s="36"/>
      <c r="X489" s="36"/>
      <c r="Y489" s="36"/>
      <c r="Z489" s="36"/>
      <c r="AA489" s="36"/>
      <c r="AB489" s="36"/>
      <c r="AC489" s="36"/>
    </row>
    <row r="490" spans="18:29" ht="16.5">
      <c r="R490" s="125"/>
      <c r="S490" s="125">
        <v>30225</v>
      </c>
      <c r="T490" s="128" t="s">
        <v>162</v>
      </c>
      <c r="U490" s="36"/>
      <c r="V490" s="36"/>
      <c r="W490" s="36"/>
      <c r="X490" s="36"/>
      <c r="Y490" s="36"/>
      <c r="Z490" s="36"/>
      <c r="AA490" s="36"/>
      <c r="AB490" s="36"/>
      <c r="AC490" s="36"/>
    </row>
    <row r="491" spans="18:29" ht="16.5">
      <c r="R491" s="125"/>
      <c r="S491" s="125">
        <v>30226</v>
      </c>
      <c r="T491" s="128" t="s">
        <v>163</v>
      </c>
      <c r="U491" s="36"/>
      <c r="V491" s="36"/>
      <c r="W491" s="36"/>
      <c r="X491" s="36"/>
      <c r="Y491" s="36"/>
      <c r="Z491" s="36"/>
      <c r="AA491" s="36"/>
      <c r="AB491" s="36"/>
      <c r="AC491" s="36"/>
    </row>
    <row r="492" spans="18:29" ht="16.5">
      <c r="R492" s="125"/>
      <c r="S492" s="125">
        <v>30227</v>
      </c>
      <c r="T492" s="128" t="s">
        <v>164</v>
      </c>
      <c r="U492" s="36"/>
      <c r="V492" s="36"/>
      <c r="W492" s="36"/>
      <c r="X492" s="36"/>
      <c r="Y492" s="36"/>
      <c r="Z492" s="36"/>
      <c r="AA492" s="36"/>
      <c r="AB492" s="36"/>
      <c r="AC492" s="36"/>
    </row>
    <row r="493" spans="18:29" ht="16.5">
      <c r="R493" s="125"/>
      <c r="S493" s="125">
        <v>30228</v>
      </c>
      <c r="T493" s="138" t="s">
        <v>318</v>
      </c>
      <c r="U493" s="36"/>
      <c r="V493" s="36"/>
      <c r="W493" s="36"/>
      <c r="X493" s="36"/>
      <c r="Y493" s="36"/>
      <c r="Z493" s="36"/>
      <c r="AA493" s="36"/>
      <c r="AB493" s="36"/>
      <c r="AC493" s="36"/>
    </row>
    <row r="494" spans="18:29" ht="16.5">
      <c r="R494" s="125"/>
      <c r="S494" s="125">
        <v>30229</v>
      </c>
      <c r="T494" s="138" t="s">
        <v>527</v>
      </c>
      <c r="U494" s="36"/>
      <c r="V494" s="36"/>
      <c r="W494" s="36"/>
      <c r="X494" s="36"/>
      <c r="Y494" s="36"/>
      <c r="Z494" s="36"/>
      <c r="AA494" s="36"/>
      <c r="AB494" s="36"/>
      <c r="AC494" s="36"/>
    </row>
    <row r="495" spans="18:29" ht="16.5">
      <c r="R495" s="125"/>
      <c r="S495" s="125">
        <v>30230</v>
      </c>
      <c r="T495" s="138" t="s">
        <v>821</v>
      </c>
      <c r="U495" s="36"/>
      <c r="V495" s="36"/>
      <c r="W495" s="36"/>
      <c r="X495" s="36"/>
      <c r="Y495" s="36"/>
      <c r="Z495" s="36"/>
      <c r="AA495" s="36"/>
      <c r="AB495" s="36"/>
      <c r="AC495" s="36"/>
    </row>
    <row r="496" spans="18:29" ht="16.5">
      <c r="R496" s="125">
        <v>303</v>
      </c>
      <c r="S496" s="125">
        <v>30301</v>
      </c>
      <c r="T496" s="128" t="s">
        <v>165</v>
      </c>
      <c r="U496" s="36"/>
      <c r="V496" s="36"/>
      <c r="W496" s="36"/>
      <c r="X496" s="36"/>
      <c r="Y496" s="36"/>
      <c r="Z496" s="36"/>
      <c r="AA496" s="36"/>
      <c r="AB496" s="36"/>
      <c r="AC496" s="36"/>
    </row>
    <row r="497" spans="18:29" ht="16.5">
      <c r="R497" s="125"/>
      <c r="S497" s="125">
        <v>30302</v>
      </c>
      <c r="T497" s="126" t="s">
        <v>166</v>
      </c>
      <c r="U497" s="36"/>
      <c r="V497" s="36"/>
      <c r="W497" s="36"/>
      <c r="X497" s="36"/>
      <c r="Y497" s="36"/>
      <c r="Z497" s="36"/>
      <c r="AA497" s="36"/>
      <c r="AB497" s="36"/>
      <c r="AC497" s="36"/>
    </row>
    <row r="498" spans="18:29" ht="16.5">
      <c r="R498" s="125"/>
      <c r="S498" s="125">
        <v>30303</v>
      </c>
      <c r="T498" s="126" t="s">
        <v>167</v>
      </c>
      <c r="U498" s="36"/>
      <c r="V498" s="36"/>
      <c r="W498" s="36"/>
      <c r="X498" s="36"/>
      <c r="Y498" s="36"/>
      <c r="Z498" s="36"/>
      <c r="AA498" s="36"/>
      <c r="AB498" s="36"/>
      <c r="AC498" s="36"/>
    </row>
    <row r="499" spans="18:29" ht="16.5">
      <c r="R499" s="125"/>
      <c r="S499" s="125">
        <v>30304</v>
      </c>
      <c r="T499" s="126" t="s">
        <v>168</v>
      </c>
      <c r="U499" s="36"/>
      <c r="V499" s="36"/>
      <c r="W499" s="36"/>
      <c r="X499" s="36"/>
      <c r="Y499" s="36"/>
      <c r="Z499" s="36"/>
      <c r="AA499" s="36"/>
      <c r="AB499" s="36"/>
      <c r="AC499" s="36"/>
    </row>
    <row r="500" spans="18:29" ht="16.5">
      <c r="R500" s="125"/>
      <c r="S500" s="125">
        <v>30305</v>
      </c>
      <c r="T500" s="126" t="s">
        <v>169</v>
      </c>
      <c r="U500" s="36"/>
      <c r="V500" s="36"/>
      <c r="W500" s="36"/>
      <c r="X500" s="36"/>
      <c r="Y500" s="36"/>
      <c r="Z500" s="36"/>
      <c r="AA500" s="36"/>
      <c r="AB500" s="36"/>
      <c r="AC500" s="36"/>
    </row>
    <row r="501" spans="18:29" ht="16.5">
      <c r="R501" s="125"/>
      <c r="S501" s="125">
        <v>30306</v>
      </c>
      <c r="T501" s="126"/>
      <c r="U501" s="36"/>
      <c r="V501" s="36"/>
      <c r="W501" s="36"/>
      <c r="X501" s="36"/>
      <c r="Y501" s="36"/>
      <c r="Z501" s="36"/>
      <c r="AA501" s="36"/>
      <c r="AB501" s="36"/>
      <c r="AC501" s="36"/>
    </row>
    <row r="502" spans="18:29" ht="16.5">
      <c r="R502" s="125"/>
      <c r="S502" s="125">
        <v>30307</v>
      </c>
      <c r="T502" s="127" t="s">
        <v>528</v>
      </c>
      <c r="U502" s="36"/>
      <c r="V502" s="36"/>
      <c r="W502" s="36"/>
      <c r="X502" s="36"/>
      <c r="Y502" s="36"/>
      <c r="Z502" s="36"/>
      <c r="AA502" s="36"/>
      <c r="AB502" s="36"/>
      <c r="AC502" s="36"/>
    </row>
    <row r="503" spans="18:29" ht="16.5">
      <c r="R503" s="125"/>
      <c r="S503" s="125">
        <v>30308</v>
      </c>
      <c r="T503" s="126" t="s">
        <v>170</v>
      </c>
      <c r="U503" s="36"/>
      <c r="V503" s="36"/>
      <c r="W503" s="36"/>
      <c r="X503" s="36"/>
      <c r="Y503" s="36"/>
      <c r="Z503" s="36"/>
      <c r="AA503" s="36"/>
      <c r="AB503" s="36"/>
      <c r="AC503" s="36"/>
    </row>
    <row r="504" spans="18:29" ht="16.5">
      <c r="R504" s="125"/>
      <c r="S504" s="125">
        <v>30309</v>
      </c>
      <c r="T504" s="126"/>
      <c r="U504" s="36"/>
      <c r="V504" s="36"/>
      <c r="W504" s="36"/>
      <c r="X504" s="36"/>
      <c r="Y504" s="36"/>
      <c r="Z504" s="36"/>
      <c r="AA504" s="36"/>
      <c r="AB504" s="36"/>
      <c r="AC504" s="36"/>
    </row>
    <row r="505" spans="18:29" ht="16.5">
      <c r="R505" s="125"/>
      <c r="S505" s="125">
        <v>30310</v>
      </c>
      <c r="T505" s="126" t="s">
        <v>171</v>
      </c>
      <c r="U505" s="36"/>
      <c r="V505" s="36"/>
      <c r="W505" s="36"/>
      <c r="X505" s="36"/>
      <c r="Y505" s="36"/>
      <c r="Z505" s="36"/>
      <c r="AA505" s="36"/>
      <c r="AB505" s="36"/>
      <c r="AC505" s="36"/>
    </row>
    <row r="506" spans="18:29" ht="16.5">
      <c r="R506" s="125"/>
      <c r="S506" s="125">
        <v>30311</v>
      </c>
      <c r="T506" s="126" t="s">
        <v>172</v>
      </c>
      <c r="U506" s="36"/>
      <c r="V506" s="36"/>
      <c r="W506" s="36"/>
      <c r="X506" s="36"/>
      <c r="Y506" s="36"/>
      <c r="Z506" s="36"/>
      <c r="AA506" s="36"/>
      <c r="AB506" s="36"/>
      <c r="AC506" s="36"/>
    </row>
    <row r="507" spans="18:29" ht="16.5">
      <c r="R507" s="125"/>
      <c r="S507" s="125">
        <v>30312</v>
      </c>
      <c r="T507" s="126" t="s">
        <v>173</v>
      </c>
      <c r="U507" s="36"/>
      <c r="V507" s="36"/>
      <c r="W507" s="36"/>
      <c r="X507" s="36"/>
      <c r="Y507" s="36"/>
      <c r="Z507" s="36"/>
      <c r="AA507" s="36"/>
      <c r="AB507" s="36"/>
      <c r="AC507" s="36"/>
    </row>
    <row r="508" spans="18:29" ht="16.5">
      <c r="R508" s="125"/>
      <c r="S508" s="125">
        <v>30313</v>
      </c>
      <c r="T508" s="126" t="s">
        <v>174</v>
      </c>
      <c r="U508" s="36"/>
      <c r="V508" s="36"/>
      <c r="W508" s="36"/>
      <c r="X508" s="36"/>
      <c r="Y508" s="36"/>
      <c r="Z508" s="36"/>
      <c r="AA508" s="36"/>
      <c r="AB508" s="36"/>
      <c r="AC508" s="36"/>
    </row>
    <row r="509" spans="18:29" ht="16.5">
      <c r="R509" s="125"/>
      <c r="S509" s="125">
        <v>30314</v>
      </c>
      <c r="T509" s="126" t="s">
        <v>175</v>
      </c>
      <c r="U509" s="36"/>
      <c r="V509" s="36"/>
      <c r="W509" s="36"/>
      <c r="X509" s="36"/>
      <c r="Y509" s="36"/>
      <c r="Z509" s="36"/>
      <c r="AA509" s="36"/>
      <c r="AB509" s="36"/>
      <c r="AC509" s="36"/>
    </row>
    <row r="510" spans="18:29" ht="16.5">
      <c r="R510" s="125"/>
      <c r="S510" s="125">
        <v>30315</v>
      </c>
      <c r="T510" s="126" t="s">
        <v>176</v>
      </c>
      <c r="U510" s="36"/>
      <c r="V510" s="36"/>
      <c r="W510" s="36"/>
      <c r="X510" s="36"/>
      <c r="Y510" s="36"/>
      <c r="Z510" s="36"/>
      <c r="AA510" s="36"/>
      <c r="AB510" s="36"/>
      <c r="AC510" s="36"/>
    </row>
    <row r="511" spans="18:29" ht="16.5">
      <c r="R511" s="125"/>
      <c r="S511" s="125">
        <v>30316</v>
      </c>
      <c r="T511" s="126" t="s">
        <v>177</v>
      </c>
      <c r="U511" s="36"/>
      <c r="V511" s="36"/>
      <c r="W511" s="36"/>
      <c r="X511" s="36"/>
      <c r="Y511" s="36"/>
      <c r="Z511" s="36"/>
      <c r="AA511" s="36"/>
      <c r="AB511" s="36"/>
      <c r="AC511" s="36"/>
    </row>
    <row r="512" spans="18:29" ht="16.5">
      <c r="R512" s="125"/>
      <c r="S512" s="125">
        <v>30317</v>
      </c>
      <c r="T512" s="126" t="s">
        <v>178</v>
      </c>
      <c r="U512" s="36"/>
      <c r="V512" s="36"/>
      <c r="W512" s="36"/>
      <c r="X512" s="36"/>
      <c r="Y512" s="36"/>
      <c r="Z512" s="36"/>
      <c r="AA512" s="36"/>
      <c r="AB512" s="36"/>
      <c r="AC512" s="36"/>
    </row>
    <row r="513" spans="18:29" ht="16.5">
      <c r="R513" s="125"/>
      <c r="S513" s="125">
        <v>30318</v>
      </c>
      <c r="T513" s="126" t="s">
        <v>179</v>
      </c>
      <c r="U513" s="36"/>
      <c r="V513" s="36"/>
      <c r="W513" s="36"/>
      <c r="X513" s="36"/>
      <c r="Y513" s="36"/>
      <c r="Z513" s="36"/>
      <c r="AA513" s="36"/>
      <c r="AB513" s="36"/>
      <c r="AC513" s="36"/>
    </row>
    <row r="514" spans="18:29" ht="16.5">
      <c r="R514" s="125"/>
      <c r="S514" s="125">
        <v>30319</v>
      </c>
      <c r="T514" s="135" t="s">
        <v>180</v>
      </c>
      <c r="U514" s="36"/>
      <c r="V514" s="36"/>
      <c r="W514" s="36"/>
      <c r="X514" s="36"/>
      <c r="Y514" s="36"/>
      <c r="Z514" s="36"/>
      <c r="AA514" s="36"/>
      <c r="AB514" s="36"/>
      <c r="AC514" s="36"/>
    </row>
    <row r="515" spans="18:29" ht="16.5">
      <c r="R515" s="125"/>
      <c r="S515" s="125">
        <v>30320</v>
      </c>
      <c r="T515" s="139" t="s">
        <v>181</v>
      </c>
      <c r="U515" s="36"/>
      <c r="V515" s="36"/>
      <c r="W515" s="36"/>
      <c r="X515" s="36"/>
      <c r="Y515" s="36"/>
      <c r="Z515" s="36"/>
      <c r="AA515" s="36"/>
      <c r="AB515" s="36"/>
      <c r="AC515" s="36"/>
    </row>
    <row r="516" spans="18:29" ht="16.5">
      <c r="R516" s="125"/>
      <c r="S516" s="125">
        <v>30321</v>
      </c>
      <c r="T516" s="135" t="s">
        <v>182</v>
      </c>
      <c r="U516" s="36"/>
      <c r="V516" s="36"/>
      <c r="W516" s="36"/>
      <c r="X516" s="36"/>
      <c r="Y516" s="36"/>
      <c r="Z516" s="36"/>
      <c r="AA516" s="36"/>
      <c r="AB516" s="36"/>
      <c r="AC516" s="36"/>
    </row>
    <row r="517" spans="18:29" ht="16.5">
      <c r="R517" s="125"/>
      <c r="S517" s="125">
        <v>30322</v>
      </c>
      <c r="T517" s="137" t="s">
        <v>183</v>
      </c>
      <c r="U517" s="36"/>
      <c r="V517" s="36"/>
      <c r="W517" s="36"/>
      <c r="X517" s="36"/>
      <c r="Y517" s="36"/>
      <c r="Z517" s="36"/>
      <c r="AA517" s="36"/>
      <c r="AB517" s="36"/>
      <c r="AC517" s="36"/>
    </row>
    <row r="518" spans="18:29" ht="16.5">
      <c r="R518" s="125"/>
      <c r="S518" s="125">
        <v>30323</v>
      </c>
      <c r="T518" s="137" t="s">
        <v>184</v>
      </c>
      <c r="U518" s="36"/>
      <c r="V518" s="36"/>
      <c r="W518" s="36"/>
      <c r="X518" s="36"/>
      <c r="Y518" s="36"/>
      <c r="Z518" s="36"/>
      <c r="AA518" s="36"/>
      <c r="AB518" s="36"/>
      <c r="AC518" s="36"/>
    </row>
    <row r="519" spans="18:29" ht="16.5">
      <c r="R519" s="125"/>
      <c r="S519" s="125">
        <v>30324</v>
      </c>
      <c r="T519" s="137"/>
      <c r="U519" s="36"/>
      <c r="V519" s="36"/>
      <c r="W519" s="36"/>
      <c r="X519" s="36"/>
      <c r="Y519" s="36"/>
      <c r="Z519" s="36"/>
      <c r="AA519" s="36"/>
      <c r="AB519" s="36"/>
      <c r="AC519" s="36"/>
    </row>
    <row r="520" spans="18:29" ht="16.5">
      <c r="R520" s="125"/>
      <c r="S520" s="125">
        <v>30325</v>
      </c>
      <c r="T520" s="128" t="s">
        <v>185</v>
      </c>
      <c r="U520" s="36"/>
      <c r="V520" s="36"/>
      <c r="W520" s="36"/>
      <c r="X520" s="36"/>
      <c r="Y520" s="36"/>
      <c r="Z520" s="36"/>
      <c r="AA520" s="36"/>
      <c r="AB520" s="36"/>
      <c r="AC520" s="36"/>
    </row>
    <row r="521" spans="18:29" ht="16.5">
      <c r="R521" s="125"/>
      <c r="S521" s="125">
        <v>30326</v>
      </c>
      <c r="T521" s="128" t="s">
        <v>186</v>
      </c>
      <c r="U521" s="36"/>
      <c r="V521" s="36"/>
      <c r="W521" s="36"/>
      <c r="X521" s="36"/>
      <c r="Y521" s="36"/>
      <c r="Z521" s="36"/>
      <c r="AA521" s="36"/>
      <c r="AB521" s="36"/>
      <c r="AC521" s="36"/>
    </row>
    <row r="522" spans="18:29" ht="16.5">
      <c r="R522" s="125"/>
      <c r="S522" s="125">
        <v>30327</v>
      </c>
      <c r="T522" s="128" t="s">
        <v>187</v>
      </c>
      <c r="U522" s="36"/>
      <c r="V522" s="36"/>
      <c r="W522" s="36"/>
      <c r="X522" s="36"/>
      <c r="Y522" s="36"/>
      <c r="Z522" s="36"/>
      <c r="AA522" s="36"/>
      <c r="AB522" s="36"/>
      <c r="AC522" s="36"/>
    </row>
    <row r="523" spans="18:29" ht="16.5">
      <c r="R523" s="125"/>
      <c r="S523" s="125">
        <v>30328</v>
      </c>
      <c r="T523" s="128" t="s">
        <v>188</v>
      </c>
      <c r="U523" s="36"/>
      <c r="V523" s="36"/>
      <c r="W523" s="36"/>
      <c r="X523" s="36"/>
      <c r="Y523" s="36"/>
      <c r="Z523" s="36"/>
      <c r="AA523" s="36"/>
      <c r="AB523" s="36"/>
      <c r="AC523" s="36"/>
    </row>
    <row r="524" spans="18:29" ht="16.5">
      <c r="R524" s="125"/>
      <c r="S524" s="125">
        <v>30329</v>
      </c>
      <c r="T524" s="128"/>
      <c r="U524" s="36"/>
      <c r="V524" s="36"/>
      <c r="W524" s="36"/>
      <c r="X524" s="36"/>
      <c r="Y524" s="36"/>
      <c r="Z524" s="36"/>
      <c r="AA524" s="36"/>
      <c r="AB524" s="36"/>
      <c r="AC524" s="36"/>
    </row>
    <row r="525" spans="18:29" ht="16.5">
      <c r="R525" s="125"/>
      <c r="S525" s="125">
        <v>30330</v>
      </c>
      <c r="T525" s="138"/>
      <c r="U525" s="36"/>
      <c r="V525" s="36"/>
      <c r="W525" s="36"/>
      <c r="X525" s="36"/>
      <c r="Y525" s="36"/>
      <c r="Z525" s="36"/>
      <c r="AA525" s="36"/>
      <c r="AB525" s="36"/>
      <c r="AC525" s="36"/>
    </row>
    <row r="526" spans="18:29" ht="16.5">
      <c r="R526" s="125"/>
      <c r="S526" s="125">
        <v>30331</v>
      </c>
      <c r="T526" s="138" t="s">
        <v>529</v>
      </c>
      <c r="U526" s="36"/>
      <c r="V526" s="36"/>
      <c r="W526" s="36"/>
      <c r="X526" s="36"/>
      <c r="Y526" s="36"/>
      <c r="Z526" s="36"/>
      <c r="AA526" s="36"/>
      <c r="AB526" s="36"/>
      <c r="AC526" s="36"/>
    </row>
    <row r="527" spans="18:29" ht="16.5">
      <c r="R527" s="125"/>
      <c r="S527" s="125">
        <v>30332</v>
      </c>
      <c r="T527" s="138" t="s">
        <v>530</v>
      </c>
      <c r="U527" s="36"/>
      <c r="V527" s="36"/>
      <c r="W527" s="36"/>
      <c r="X527" s="36"/>
      <c r="Y527" s="36"/>
      <c r="Z527" s="36"/>
      <c r="AA527" s="36"/>
      <c r="AB527" s="36"/>
      <c r="AC527" s="36"/>
    </row>
    <row r="528" spans="18:29" ht="16.5">
      <c r="R528" s="125"/>
      <c r="S528" s="125">
        <v>30333</v>
      </c>
      <c r="T528" s="138" t="s">
        <v>531</v>
      </c>
      <c r="U528" s="36"/>
      <c r="V528" s="36"/>
      <c r="W528" s="36"/>
      <c r="X528" s="36"/>
      <c r="Y528" s="36"/>
      <c r="Z528" s="36"/>
      <c r="AA528" s="36"/>
      <c r="AB528" s="36"/>
      <c r="AC528" s="36"/>
    </row>
    <row r="529" spans="18:29" ht="16.5">
      <c r="R529" s="125"/>
      <c r="S529" s="125">
        <v>30334</v>
      </c>
      <c r="T529" s="138" t="s">
        <v>532</v>
      </c>
      <c r="U529" s="36"/>
      <c r="V529" s="36"/>
      <c r="W529" s="36"/>
      <c r="X529" s="36"/>
      <c r="Y529" s="36"/>
      <c r="Z529" s="36"/>
      <c r="AA529" s="36"/>
      <c r="AB529" s="36"/>
      <c r="AC529" s="36"/>
    </row>
    <row r="530" spans="18:29" ht="16.5">
      <c r="R530" s="125"/>
      <c r="S530" s="125">
        <v>30335</v>
      </c>
      <c r="T530" s="126" t="s">
        <v>270</v>
      </c>
      <c r="U530" s="36"/>
      <c r="V530" s="36"/>
      <c r="W530" s="36"/>
      <c r="X530" s="36"/>
      <c r="Y530" s="36"/>
      <c r="Z530" s="36"/>
      <c r="AA530" s="36"/>
      <c r="AB530" s="36"/>
      <c r="AC530" s="36"/>
    </row>
    <row r="531" spans="18:29" ht="16.5">
      <c r="R531" s="125">
        <v>304</v>
      </c>
      <c r="S531" s="125">
        <v>30401</v>
      </c>
      <c r="T531" s="126" t="s">
        <v>189</v>
      </c>
      <c r="U531" s="36"/>
      <c r="V531" s="36"/>
      <c r="W531" s="36"/>
      <c r="X531" s="36"/>
      <c r="Y531" s="36"/>
      <c r="Z531" s="36"/>
      <c r="AA531" s="36"/>
      <c r="AB531" s="36"/>
      <c r="AC531" s="36"/>
    </row>
    <row r="532" spans="18:29" ht="16.5">
      <c r="R532" s="125"/>
      <c r="S532" s="125">
        <v>30402</v>
      </c>
      <c r="T532" s="126" t="s">
        <v>190</v>
      </c>
      <c r="U532" s="36"/>
      <c r="V532" s="36"/>
      <c r="W532" s="36"/>
      <c r="X532" s="36"/>
      <c r="Y532" s="36"/>
      <c r="Z532" s="36"/>
      <c r="AA532" s="36"/>
      <c r="AB532" s="36"/>
      <c r="AC532" s="36"/>
    </row>
    <row r="533" spans="18:29" ht="16.5">
      <c r="R533" s="125"/>
      <c r="S533" s="125">
        <v>30403</v>
      </c>
      <c r="T533" s="126" t="s">
        <v>191</v>
      </c>
      <c r="U533" s="36"/>
      <c r="V533" s="36"/>
      <c r="W533" s="36"/>
      <c r="X533" s="36"/>
      <c r="Y533" s="36"/>
      <c r="Z533" s="36"/>
      <c r="AA533" s="36"/>
      <c r="AB533" s="36"/>
      <c r="AC533" s="36"/>
    </row>
    <row r="534" spans="18:29" ht="16.5">
      <c r="R534" s="125"/>
      <c r="S534" s="125">
        <v>30404</v>
      </c>
      <c r="T534" s="126" t="s">
        <v>192</v>
      </c>
      <c r="U534" s="36"/>
      <c r="V534" s="36"/>
      <c r="W534" s="36"/>
      <c r="X534" s="36"/>
      <c r="Y534" s="36"/>
      <c r="Z534" s="36"/>
      <c r="AA534" s="36"/>
      <c r="AB534" s="36"/>
      <c r="AC534" s="36"/>
    </row>
    <row r="535" spans="18:29" ht="16.5">
      <c r="R535" s="125"/>
      <c r="S535" s="125">
        <v>30405</v>
      </c>
      <c r="T535" s="126" t="s">
        <v>193</v>
      </c>
      <c r="U535" s="36"/>
      <c r="V535" s="36"/>
      <c r="W535" s="36"/>
      <c r="X535" s="36"/>
      <c r="Y535" s="36"/>
      <c r="Z535" s="36"/>
      <c r="AA535" s="36"/>
      <c r="AB535" s="36"/>
      <c r="AC535" s="36"/>
    </row>
    <row r="536" spans="18:29" ht="16.5">
      <c r="R536" s="125"/>
      <c r="S536" s="125">
        <v>30406</v>
      </c>
      <c r="T536" s="126" t="s">
        <v>194</v>
      </c>
      <c r="U536" s="36"/>
      <c r="V536" s="36"/>
      <c r="W536" s="36"/>
      <c r="X536" s="36"/>
      <c r="Y536" s="36"/>
      <c r="Z536" s="36"/>
      <c r="AA536" s="36"/>
      <c r="AB536" s="36"/>
      <c r="AC536" s="36"/>
    </row>
    <row r="537" spans="18:29" ht="16.5">
      <c r="R537" s="125"/>
      <c r="S537" s="125">
        <v>30407</v>
      </c>
      <c r="T537" s="126" t="s">
        <v>195</v>
      </c>
      <c r="U537" s="36"/>
      <c r="V537" s="36"/>
      <c r="W537" s="36"/>
      <c r="X537" s="36"/>
      <c r="Y537" s="36"/>
      <c r="Z537" s="36"/>
      <c r="AA537" s="36"/>
      <c r="AB537" s="36"/>
      <c r="AC537" s="36"/>
    </row>
    <row r="538" spans="18:29" ht="16.5">
      <c r="R538" s="125"/>
      <c r="S538" s="125">
        <v>30408</v>
      </c>
      <c r="T538" s="126" t="s">
        <v>196</v>
      </c>
      <c r="U538" s="36"/>
      <c r="V538" s="36"/>
      <c r="W538" s="36"/>
      <c r="X538" s="36"/>
      <c r="Y538" s="36"/>
      <c r="Z538" s="36"/>
      <c r="AA538" s="36"/>
      <c r="AB538" s="36"/>
      <c r="AC538" s="36"/>
    </row>
    <row r="539" spans="18:29" ht="16.5">
      <c r="R539" s="125"/>
      <c r="S539" s="125">
        <v>30409</v>
      </c>
      <c r="T539" s="135" t="s">
        <v>197</v>
      </c>
      <c r="U539" s="36"/>
      <c r="V539" s="36"/>
      <c r="W539" s="36"/>
      <c r="X539" s="36"/>
      <c r="Y539" s="36"/>
      <c r="Z539" s="36"/>
      <c r="AA539" s="36"/>
      <c r="AB539" s="36"/>
      <c r="AC539" s="36"/>
    </row>
    <row r="540" spans="18:29" ht="16.5">
      <c r="R540" s="125"/>
      <c r="S540" s="125">
        <v>30410</v>
      </c>
      <c r="T540" s="126" t="s">
        <v>198</v>
      </c>
      <c r="U540" s="36"/>
      <c r="V540" s="36"/>
      <c r="W540" s="36"/>
      <c r="X540" s="36"/>
      <c r="Y540" s="36"/>
      <c r="Z540" s="36"/>
      <c r="AA540" s="36"/>
      <c r="AB540" s="36"/>
      <c r="AC540" s="36"/>
    </row>
    <row r="541" spans="18:29" ht="16.5">
      <c r="R541" s="125"/>
      <c r="S541" s="125">
        <v>30411</v>
      </c>
      <c r="T541" s="135" t="s">
        <v>173</v>
      </c>
      <c r="U541" s="36"/>
      <c r="V541" s="36"/>
      <c r="W541" s="36"/>
      <c r="X541" s="36"/>
      <c r="Y541" s="36"/>
      <c r="Z541" s="36"/>
      <c r="AA541" s="36"/>
      <c r="AB541" s="36"/>
      <c r="AC541" s="36"/>
    </row>
    <row r="542" spans="18:29" ht="16.5">
      <c r="R542" s="125"/>
      <c r="S542" s="125">
        <v>30412</v>
      </c>
      <c r="T542" s="135" t="s">
        <v>199</v>
      </c>
      <c r="U542" s="36"/>
      <c r="V542" s="36"/>
      <c r="W542" s="36"/>
      <c r="X542" s="36"/>
      <c r="Y542" s="36"/>
      <c r="Z542" s="36"/>
      <c r="AA542" s="36"/>
      <c r="AB542" s="36"/>
      <c r="AC542" s="36"/>
    </row>
    <row r="543" spans="18:29" ht="16.5">
      <c r="R543" s="125"/>
      <c r="S543" s="125">
        <v>30413</v>
      </c>
      <c r="T543" s="126" t="s">
        <v>200</v>
      </c>
      <c r="U543" s="36"/>
      <c r="V543" s="36"/>
      <c r="W543" s="36"/>
      <c r="X543" s="36"/>
      <c r="Y543" s="36"/>
      <c r="Z543" s="36"/>
      <c r="AA543" s="36"/>
      <c r="AB543" s="36"/>
      <c r="AC543" s="36"/>
    </row>
    <row r="544" spans="18:29" ht="16.5">
      <c r="R544" s="125"/>
      <c r="S544" s="125">
        <v>30414</v>
      </c>
      <c r="T544" s="126" t="s">
        <v>201</v>
      </c>
      <c r="U544" s="36"/>
      <c r="V544" s="36"/>
      <c r="W544" s="36"/>
      <c r="X544" s="36"/>
      <c r="Y544" s="36"/>
      <c r="Z544" s="36"/>
      <c r="AA544" s="36"/>
      <c r="AB544" s="36"/>
      <c r="AC544" s="36"/>
    </row>
    <row r="545" spans="18:29" ht="16.5">
      <c r="R545" s="125"/>
      <c r="S545" s="125">
        <v>30415</v>
      </c>
      <c r="T545" s="135" t="s">
        <v>202</v>
      </c>
      <c r="U545" s="36"/>
      <c r="V545" s="36"/>
      <c r="W545" s="36"/>
      <c r="X545" s="36"/>
      <c r="Y545" s="36"/>
      <c r="Z545" s="36"/>
      <c r="AA545" s="36"/>
      <c r="AB545" s="36"/>
      <c r="AC545" s="36"/>
    </row>
    <row r="546" spans="18:29" ht="16.5">
      <c r="R546" s="125"/>
      <c r="S546" s="125">
        <v>30416</v>
      </c>
      <c r="T546" s="126" t="s">
        <v>203</v>
      </c>
      <c r="U546" s="36"/>
      <c r="V546" s="36"/>
      <c r="W546" s="36"/>
      <c r="X546" s="36"/>
      <c r="Y546" s="36"/>
      <c r="Z546" s="36"/>
      <c r="AA546" s="36"/>
      <c r="AB546" s="36"/>
      <c r="AC546" s="36"/>
    </row>
    <row r="547" spans="18:29" ht="16.5">
      <c r="R547" s="125"/>
      <c r="S547" s="125">
        <v>30417</v>
      </c>
      <c r="T547" s="126" t="s">
        <v>204</v>
      </c>
      <c r="U547" s="36"/>
      <c r="V547" s="36"/>
      <c r="W547" s="36"/>
      <c r="X547" s="36"/>
      <c r="Y547" s="36"/>
      <c r="Z547" s="36"/>
      <c r="AA547" s="36"/>
      <c r="AB547" s="36"/>
      <c r="AC547" s="36"/>
    </row>
    <row r="548" spans="18:29" ht="16.5">
      <c r="R548" s="125"/>
      <c r="S548" s="125">
        <v>30418</v>
      </c>
      <c r="T548" s="126" t="s">
        <v>205</v>
      </c>
      <c r="U548" s="36"/>
      <c r="V548" s="36"/>
      <c r="W548" s="36"/>
      <c r="X548" s="36"/>
      <c r="Y548" s="36"/>
      <c r="Z548" s="36"/>
      <c r="AA548" s="36"/>
      <c r="AB548" s="36"/>
      <c r="AC548" s="36"/>
    </row>
    <row r="549" spans="18:29" ht="16.5">
      <c r="R549" s="125"/>
      <c r="S549" s="125">
        <v>30419</v>
      </c>
      <c r="T549" s="135" t="s">
        <v>206</v>
      </c>
      <c r="U549" s="36"/>
      <c r="V549" s="36"/>
      <c r="W549" s="36"/>
      <c r="X549" s="36"/>
      <c r="Y549" s="36"/>
      <c r="Z549" s="36"/>
      <c r="AA549" s="36"/>
      <c r="AB549" s="36"/>
      <c r="AC549" s="36"/>
    </row>
    <row r="550" spans="18:29" ht="16.5">
      <c r="R550" s="125"/>
      <c r="S550" s="125">
        <v>30420</v>
      </c>
      <c r="T550" s="135" t="s">
        <v>207</v>
      </c>
      <c r="U550" s="36"/>
      <c r="V550" s="36"/>
      <c r="W550" s="36"/>
      <c r="X550" s="36"/>
      <c r="Y550" s="36"/>
      <c r="Z550" s="36"/>
      <c r="AA550" s="36"/>
      <c r="AB550" s="36"/>
      <c r="AC550" s="36"/>
    </row>
    <row r="551" spans="18:29" ht="16.5">
      <c r="R551" s="125"/>
      <c r="S551" s="125">
        <v>30421</v>
      </c>
      <c r="T551" s="126" t="s">
        <v>208</v>
      </c>
      <c r="U551" s="36"/>
      <c r="V551" s="36"/>
      <c r="W551" s="36"/>
      <c r="X551" s="36"/>
      <c r="Y551" s="36"/>
      <c r="Z551" s="36"/>
      <c r="AA551" s="36"/>
      <c r="AB551" s="36"/>
      <c r="AC551" s="36"/>
    </row>
    <row r="552" spans="18:29" ht="16.5">
      <c r="R552" s="125"/>
      <c r="S552" s="125">
        <v>30422</v>
      </c>
      <c r="T552" s="126" t="s">
        <v>209</v>
      </c>
      <c r="U552" s="36"/>
      <c r="V552" s="36"/>
      <c r="W552" s="36"/>
      <c r="X552" s="36"/>
      <c r="Y552" s="36"/>
      <c r="Z552" s="36"/>
      <c r="AA552" s="36"/>
      <c r="AB552" s="36"/>
      <c r="AC552" s="36"/>
    </row>
    <row r="553" spans="18:29" ht="16.5">
      <c r="R553" s="125"/>
      <c r="S553" s="125">
        <v>30423</v>
      </c>
      <c r="T553" s="135" t="s">
        <v>210</v>
      </c>
      <c r="U553" s="36"/>
      <c r="V553" s="36"/>
      <c r="W553" s="36"/>
      <c r="X553" s="36"/>
      <c r="Y553" s="36"/>
      <c r="Z553" s="36"/>
      <c r="AA553" s="36"/>
      <c r="AB553" s="36"/>
      <c r="AC553" s="36"/>
    </row>
    <row r="554" spans="18:29" ht="16.5">
      <c r="R554" s="125"/>
      <c r="S554" s="125">
        <v>30424</v>
      </c>
      <c r="T554" s="135" t="s">
        <v>211</v>
      </c>
      <c r="U554" s="36"/>
      <c r="V554" s="36"/>
      <c r="W554" s="36"/>
      <c r="X554" s="36"/>
      <c r="Y554" s="36"/>
      <c r="Z554" s="36"/>
      <c r="AA554" s="36"/>
      <c r="AB554" s="36"/>
      <c r="AC554" s="36"/>
    </row>
    <row r="555" spans="18:29" ht="16.5">
      <c r="R555" s="125"/>
      <c r="S555" s="125">
        <v>30425</v>
      </c>
      <c r="T555" s="126" t="s">
        <v>212</v>
      </c>
      <c r="U555" s="36"/>
      <c r="V555" s="36"/>
      <c r="W555" s="36"/>
      <c r="X555" s="36"/>
      <c r="Y555" s="36"/>
      <c r="Z555" s="36"/>
      <c r="AA555" s="36"/>
      <c r="AB555" s="36"/>
      <c r="AC555" s="36"/>
    </row>
    <row r="556" spans="18:29" ht="16.5">
      <c r="R556" s="125"/>
      <c r="S556" s="125">
        <v>30426</v>
      </c>
      <c r="T556" s="128" t="s">
        <v>213</v>
      </c>
      <c r="U556" s="36"/>
      <c r="V556" s="36"/>
      <c r="W556" s="36"/>
      <c r="X556" s="36"/>
      <c r="Y556" s="36"/>
      <c r="Z556" s="36"/>
      <c r="AA556" s="36"/>
      <c r="AB556" s="36"/>
      <c r="AC556" s="36"/>
    </row>
    <row r="557" spans="18:29" ht="16.5">
      <c r="R557" s="125"/>
      <c r="S557" s="125">
        <v>30427</v>
      </c>
      <c r="T557" s="126" t="s">
        <v>214</v>
      </c>
      <c r="U557" s="36"/>
      <c r="V557" s="36"/>
      <c r="W557" s="36"/>
      <c r="X557" s="36"/>
      <c r="Y557" s="36"/>
      <c r="Z557" s="36"/>
      <c r="AA557" s="36"/>
      <c r="AB557" s="36"/>
      <c r="AC557" s="36"/>
    </row>
    <row r="558" spans="18:29" ht="16.5">
      <c r="R558" s="125"/>
      <c r="S558" s="125">
        <v>30428</v>
      </c>
      <c r="T558" s="126" t="s">
        <v>215</v>
      </c>
      <c r="U558" s="36"/>
      <c r="V558" s="36"/>
      <c r="W558" s="36"/>
      <c r="X558" s="36"/>
      <c r="Y558" s="36"/>
      <c r="Z558" s="36"/>
      <c r="AA558" s="36"/>
      <c r="AB558" s="36"/>
      <c r="AC558" s="36"/>
    </row>
    <row r="559" spans="18:29" ht="16.5">
      <c r="R559" s="125"/>
      <c r="S559" s="125">
        <v>30429</v>
      </c>
      <c r="T559" s="128" t="s">
        <v>822</v>
      </c>
      <c r="U559" s="36"/>
      <c r="V559" s="36"/>
      <c r="W559" s="36"/>
      <c r="X559" s="36"/>
      <c r="Y559" s="36"/>
      <c r="Z559" s="36"/>
      <c r="AA559" s="36"/>
      <c r="AB559" s="36"/>
      <c r="AC559" s="36"/>
    </row>
    <row r="560" spans="18:29" ht="16.5">
      <c r="R560" s="125"/>
      <c r="S560" s="125">
        <v>30430</v>
      </c>
      <c r="T560" s="128" t="s">
        <v>823</v>
      </c>
      <c r="U560" s="36"/>
      <c r="V560" s="36"/>
      <c r="W560" s="36"/>
      <c r="X560" s="36"/>
      <c r="Y560" s="36"/>
      <c r="Z560" s="36"/>
      <c r="AA560" s="36"/>
      <c r="AB560" s="36"/>
      <c r="AC560" s="36"/>
    </row>
    <row r="561" spans="18:29" ht="16.5">
      <c r="R561" s="125">
        <v>305</v>
      </c>
      <c r="S561" s="125">
        <v>30501</v>
      </c>
      <c r="T561" s="126" t="s">
        <v>216</v>
      </c>
      <c r="U561" s="36"/>
      <c r="V561" s="36"/>
      <c r="W561" s="36"/>
      <c r="X561" s="36"/>
      <c r="Y561" s="36"/>
      <c r="Z561" s="36"/>
      <c r="AA561" s="36"/>
      <c r="AB561" s="36"/>
      <c r="AC561" s="36"/>
    </row>
    <row r="562" spans="18:29" ht="16.5">
      <c r="R562" s="125"/>
      <c r="S562" s="125">
        <v>30502</v>
      </c>
      <c r="T562" s="126" t="s">
        <v>217</v>
      </c>
      <c r="U562" s="36"/>
      <c r="V562" s="36"/>
      <c r="W562" s="36"/>
      <c r="X562" s="36"/>
      <c r="Y562" s="36"/>
      <c r="Z562" s="36"/>
      <c r="AA562" s="36"/>
      <c r="AB562" s="36"/>
      <c r="AC562" s="36"/>
    </row>
    <row r="563" spans="18:29" ht="16.5">
      <c r="R563" s="125"/>
      <c r="S563" s="125">
        <v>30503</v>
      </c>
      <c r="T563" s="126" t="s">
        <v>218</v>
      </c>
      <c r="U563" s="36"/>
      <c r="V563" s="36"/>
      <c r="W563" s="36"/>
      <c r="X563" s="36"/>
      <c r="Y563" s="36"/>
      <c r="Z563" s="36"/>
      <c r="AA563" s="36"/>
      <c r="AB563" s="36"/>
      <c r="AC563" s="36"/>
    </row>
    <row r="564" spans="18:29" ht="16.5">
      <c r="R564" s="125"/>
      <c r="S564" s="125">
        <v>30504</v>
      </c>
      <c r="T564" s="126" t="s">
        <v>219</v>
      </c>
      <c r="U564" s="36"/>
      <c r="V564" s="36"/>
      <c r="W564" s="36"/>
      <c r="X564" s="36"/>
      <c r="Y564" s="36"/>
      <c r="Z564" s="36"/>
      <c r="AA564" s="36"/>
      <c r="AB564" s="36"/>
      <c r="AC564" s="36"/>
    </row>
    <row r="565" spans="18:29" ht="16.5">
      <c r="R565" s="125"/>
      <c r="S565" s="125">
        <v>30505</v>
      </c>
      <c r="T565" s="126" t="s">
        <v>220</v>
      </c>
      <c r="U565" s="36"/>
      <c r="V565" s="36"/>
      <c r="W565" s="36"/>
      <c r="X565" s="36"/>
      <c r="Y565" s="36"/>
      <c r="Z565" s="36"/>
      <c r="AA565" s="36"/>
      <c r="AB565" s="36"/>
      <c r="AC565" s="36"/>
    </row>
    <row r="566" spans="18:29" ht="16.5">
      <c r="R566" s="125"/>
      <c r="S566" s="125">
        <v>30506</v>
      </c>
      <c r="T566" s="126" t="s">
        <v>221</v>
      </c>
      <c r="U566" s="36"/>
      <c r="V566" s="36"/>
      <c r="W566" s="36"/>
      <c r="X566" s="36"/>
      <c r="Y566" s="36"/>
      <c r="Z566" s="36"/>
      <c r="AA566" s="36"/>
      <c r="AB566" s="36"/>
      <c r="AC566" s="36"/>
    </row>
    <row r="567" spans="18:29" ht="16.5">
      <c r="R567" s="125"/>
      <c r="S567" s="125">
        <v>30507</v>
      </c>
      <c r="T567" s="126" t="s">
        <v>222</v>
      </c>
      <c r="U567" s="36"/>
      <c r="V567" s="36"/>
      <c r="W567" s="36"/>
      <c r="X567" s="36"/>
      <c r="Y567" s="36"/>
      <c r="Z567" s="36"/>
      <c r="AA567" s="36"/>
      <c r="AB567" s="36"/>
      <c r="AC567" s="36"/>
    </row>
    <row r="568" spans="18:29" ht="16.5">
      <c r="R568" s="125"/>
      <c r="S568" s="125">
        <v>30508</v>
      </c>
      <c r="T568" s="126" t="s">
        <v>223</v>
      </c>
      <c r="U568" s="36"/>
      <c r="V568" s="36"/>
      <c r="W568" s="36"/>
      <c r="X568" s="36"/>
      <c r="Y568" s="36"/>
      <c r="Z568" s="36"/>
      <c r="AA568" s="36"/>
      <c r="AB568" s="36"/>
      <c r="AC568" s="36"/>
    </row>
    <row r="569" spans="18:29" ht="16.5">
      <c r="R569" s="125"/>
      <c r="S569" s="125">
        <v>30509</v>
      </c>
      <c r="T569" s="126" t="s">
        <v>224</v>
      </c>
      <c r="U569" s="36"/>
      <c r="V569" s="36"/>
      <c r="W569" s="36"/>
      <c r="X569" s="36"/>
      <c r="Y569" s="36"/>
      <c r="Z569" s="36"/>
      <c r="AA569" s="36"/>
      <c r="AB569" s="36"/>
      <c r="AC569" s="36"/>
    </row>
    <row r="570" spans="18:29" ht="16.5">
      <c r="R570" s="125"/>
      <c r="S570" s="125">
        <v>30510</v>
      </c>
      <c r="T570" s="126" t="s">
        <v>225</v>
      </c>
      <c r="U570" s="36"/>
      <c r="V570" s="36"/>
      <c r="W570" s="36"/>
      <c r="X570" s="36"/>
      <c r="Y570" s="36"/>
      <c r="Z570" s="36"/>
      <c r="AA570" s="36"/>
      <c r="AB570" s="36"/>
      <c r="AC570" s="36"/>
    </row>
    <row r="571" spans="18:29" ht="16.5">
      <c r="R571" s="125"/>
      <c r="S571" s="125">
        <v>30511</v>
      </c>
      <c r="T571" s="126" t="s">
        <v>226</v>
      </c>
      <c r="U571" s="36"/>
      <c r="V571" s="36"/>
      <c r="W571" s="36"/>
      <c r="X571" s="36"/>
      <c r="Y571" s="36"/>
      <c r="Z571" s="36"/>
      <c r="AA571" s="36"/>
      <c r="AB571" s="36"/>
      <c r="AC571" s="36"/>
    </row>
    <row r="572" spans="18:29" ht="16.5">
      <c r="R572" s="125"/>
      <c r="S572" s="125">
        <v>30512</v>
      </c>
      <c r="T572" s="126" t="s">
        <v>227</v>
      </c>
      <c r="U572" s="36"/>
      <c r="V572" s="36"/>
      <c r="W572" s="36"/>
      <c r="X572" s="36"/>
      <c r="Y572" s="36"/>
      <c r="Z572" s="36"/>
      <c r="AA572" s="36"/>
      <c r="AB572" s="36"/>
      <c r="AC572" s="36"/>
    </row>
    <row r="573" spans="18:29" ht="16.5">
      <c r="R573" s="125"/>
      <c r="S573" s="125">
        <v>30513</v>
      </c>
      <c r="T573" s="126" t="s">
        <v>228</v>
      </c>
      <c r="U573" s="36"/>
      <c r="V573" s="36"/>
      <c r="W573" s="36"/>
      <c r="X573" s="36"/>
      <c r="Y573" s="36"/>
      <c r="Z573" s="36"/>
      <c r="AA573" s="36"/>
      <c r="AB573" s="36"/>
      <c r="AC573" s="36"/>
    </row>
    <row r="574" spans="18:29" ht="16.5">
      <c r="R574" s="125"/>
      <c r="S574" s="125">
        <v>30514</v>
      </c>
      <c r="T574" s="126" t="s">
        <v>229</v>
      </c>
      <c r="U574" s="36"/>
      <c r="V574" s="36"/>
      <c r="W574" s="36"/>
      <c r="X574" s="36"/>
      <c r="Y574" s="36"/>
      <c r="Z574" s="36"/>
      <c r="AA574" s="36"/>
      <c r="AB574" s="36"/>
      <c r="AC574" s="36"/>
    </row>
    <row r="575" spans="18:29" ht="16.5">
      <c r="R575" s="125"/>
      <c r="S575" s="125">
        <v>30515</v>
      </c>
      <c r="T575" s="126"/>
      <c r="U575" s="36"/>
      <c r="V575" s="36"/>
      <c r="W575" s="36"/>
      <c r="X575" s="36"/>
      <c r="Y575" s="36"/>
      <c r="Z575" s="36"/>
      <c r="AA575" s="36"/>
      <c r="AB575" s="36"/>
      <c r="AC575" s="36"/>
    </row>
    <row r="576" spans="18:29" ht="16.5">
      <c r="R576" s="125"/>
      <c r="S576" s="125">
        <v>30516</v>
      </c>
      <c r="T576" s="135" t="s">
        <v>230</v>
      </c>
      <c r="U576" s="36"/>
      <c r="V576" s="36"/>
      <c r="W576" s="36"/>
      <c r="X576" s="36"/>
      <c r="Y576" s="36"/>
      <c r="Z576" s="36"/>
      <c r="AA576" s="36"/>
      <c r="AB576" s="36"/>
      <c r="AC576" s="36"/>
    </row>
    <row r="577" spans="18:29" ht="16.5">
      <c r="R577" s="125"/>
      <c r="S577" s="125">
        <v>30517</v>
      </c>
      <c r="T577" s="126" t="s">
        <v>231</v>
      </c>
      <c r="U577" s="36"/>
      <c r="V577" s="36"/>
      <c r="W577" s="36"/>
      <c r="X577" s="36"/>
      <c r="Y577" s="36"/>
      <c r="Z577" s="36"/>
      <c r="AA577" s="36"/>
      <c r="AB577" s="36"/>
      <c r="AC577" s="36"/>
    </row>
    <row r="578" spans="18:29" ht="16.5">
      <c r="R578" s="125"/>
      <c r="S578" s="125">
        <v>30518</v>
      </c>
      <c r="T578" s="126" t="s">
        <v>232</v>
      </c>
      <c r="U578" s="36"/>
      <c r="V578" s="36"/>
      <c r="W578" s="36"/>
      <c r="X578" s="36"/>
      <c r="Y578" s="36"/>
      <c r="Z578" s="36"/>
      <c r="AA578" s="36"/>
      <c r="AB578" s="36"/>
      <c r="AC578" s="36"/>
    </row>
    <row r="579" spans="18:29" ht="16.5">
      <c r="R579" s="125"/>
      <c r="S579" s="125">
        <v>30519</v>
      </c>
      <c r="T579" s="126" t="s">
        <v>233</v>
      </c>
      <c r="U579" s="36"/>
      <c r="V579" s="36"/>
      <c r="W579" s="36"/>
      <c r="X579" s="36"/>
      <c r="Y579" s="36"/>
      <c r="Z579" s="36"/>
      <c r="AA579" s="36"/>
      <c r="AB579" s="36"/>
      <c r="AC579" s="36"/>
    </row>
    <row r="580" spans="18:29" ht="16.5">
      <c r="R580" s="125"/>
      <c r="S580" s="125">
        <v>30520</v>
      </c>
      <c r="T580" s="126" t="s">
        <v>234</v>
      </c>
      <c r="U580" s="36"/>
      <c r="V580" s="36"/>
      <c r="W580" s="36"/>
      <c r="X580" s="36"/>
      <c r="Y580" s="36"/>
      <c r="Z580" s="36"/>
      <c r="AA580" s="36"/>
      <c r="AB580" s="36"/>
      <c r="AC580" s="36"/>
    </row>
    <row r="581" spans="18:29" ht="16.5">
      <c r="R581" s="125"/>
      <c r="S581" s="125">
        <v>30521</v>
      </c>
      <c r="T581" s="126" t="s">
        <v>235</v>
      </c>
      <c r="U581" s="36"/>
      <c r="V581" s="36"/>
      <c r="W581" s="36"/>
      <c r="X581" s="36"/>
      <c r="Y581" s="36"/>
      <c r="Z581" s="36"/>
      <c r="AA581" s="36"/>
      <c r="AB581" s="36"/>
      <c r="AC581" s="36"/>
    </row>
    <row r="582" spans="18:29" ht="16.5">
      <c r="R582" s="125"/>
      <c r="S582" s="125">
        <v>30522</v>
      </c>
      <c r="T582" s="140" t="s">
        <v>236</v>
      </c>
      <c r="U582" s="36"/>
      <c r="V582" s="36"/>
      <c r="W582" s="36"/>
      <c r="X582" s="36"/>
      <c r="Y582" s="36"/>
      <c r="Z582" s="36"/>
      <c r="AA582" s="36"/>
      <c r="AB582" s="36"/>
      <c r="AC582" s="36"/>
    </row>
    <row r="583" spans="18:29" ht="16.5">
      <c r="R583" s="125"/>
      <c r="S583" s="125">
        <v>30523</v>
      </c>
      <c r="T583" s="135" t="s">
        <v>237</v>
      </c>
      <c r="U583" s="36"/>
      <c r="V583" s="36"/>
      <c r="W583" s="36"/>
      <c r="X583" s="36"/>
      <c r="Y583" s="36"/>
      <c r="Z583" s="36"/>
      <c r="AA583" s="36"/>
      <c r="AB583" s="36"/>
      <c r="AC583" s="36"/>
    </row>
    <row r="584" spans="18:29" ht="16.5">
      <c r="R584" s="125"/>
      <c r="S584" s="125">
        <v>30524</v>
      </c>
      <c r="T584" s="126" t="s">
        <v>238</v>
      </c>
      <c r="U584" s="36"/>
      <c r="V584" s="36"/>
      <c r="W584" s="36"/>
      <c r="X584" s="36"/>
      <c r="Y584" s="36"/>
      <c r="Z584" s="36"/>
      <c r="AA584" s="36"/>
      <c r="AB584" s="36"/>
      <c r="AC584" s="36"/>
    </row>
    <row r="585" spans="18:29" ht="16.5">
      <c r="R585" s="125"/>
      <c r="S585" s="125">
        <v>30525</v>
      </c>
      <c r="T585" s="137" t="s">
        <v>239</v>
      </c>
      <c r="U585" s="36"/>
      <c r="V585" s="36"/>
      <c r="W585" s="36"/>
      <c r="X585" s="36"/>
      <c r="Y585" s="36"/>
      <c r="Z585" s="36"/>
      <c r="AA585" s="36"/>
      <c r="AB585" s="36"/>
      <c r="AC585" s="36"/>
    </row>
    <row r="586" spans="18:29" ht="16.5">
      <c r="R586" s="125"/>
      <c r="S586" s="125">
        <v>30526</v>
      </c>
      <c r="T586" s="135" t="s">
        <v>240</v>
      </c>
      <c r="U586" s="36"/>
      <c r="V586" s="36"/>
      <c r="W586" s="36"/>
      <c r="X586" s="36"/>
      <c r="Y586" s="36"/>
      <c r="Z586" s="36"/>
      <c r="AA586" s="36"/>
      <c r="AB586" s="36"/>
      <c r="AC586" s="36"/>
    </row>
    <row r="587" spans="18:29" ht="16.5">
      <c r="R587" s="125"/>
      <c r="S587" s="125">
        <v>30527</v>
      </c>
      <c r="T587" s="126" t="s">
        <v>241</v>
      </c>
      <c r="U587" s="36"/>
      <c r="V587" s="36"/>
      <c r="W587" s="36"/>
      <c r="X587" s="36"/>
      <c r="Y587" s="36"/>
      <c r="Z587" s="36"/>
      <c r="AA587" s="36"/>
      <c r="AB587" s="36"/>
      <c r="AC587" s="36"/>
    </row>
    <row r="588" spans="18:29" ht="16.5">
      <c r="R588" s="125"/>
      <c r="S588" s="125">
        <v>30528</v>
      </c>
      <c r="T588" s="137" t="s">
        <v>242</v>
      </c>
      <c r="U588" s="36"/>
      <c r="V588" s="36"/>
      <c r="W588" s="36"/>
      <c r="X588" s="36"/>
      <c r="Y588" s="36"/>
      <c r="Z588" s="36"/>
      <c r="AA588" s="36"/>
      <c r="AB588" s="36"/>
      <c r="AC588" s="36"/>
    </row>
    <row r="589" spans="18:29" ht="16.5">
      <c r="R589" s="125"/>
      <c r="S589" s="125">
        <v>30529</v>
      </c>
      <c r="T589" s="141" t="s">
        <v>243</v>
      </c>
      <c r="U589" s="36"/>
      <c r="V589" s="36"/>
      <c r="W589" s="36"/>
      <c r="X589" s="36"/>
      <c r="Y589" s="36"/>
      <c r="Z589" s="36"/>
      <c r="AA589" s="36"/>
      <c r="AB589" s="36"/>
      <c r="AC589" s="36"/>
    </row>
    <row r="590" spans="18:29" ht="16.5">
      <c r="R590" s="125"/>
      <c r="S590" s="125">
        <v>30530</v>
      </c>
      <c r="T590" s="142" t="s">
        <v>533</v>
      </c>
      <c r="U590" s="36"/>
      <c r="V590" s="36"/>
      <c r="W590" s="36"/>
      <c r="X590" s="36"/>
      <c r="Y590" s="36"/>
      <c r="Z590" s="36"/>
      <c r="AA590" s="36"/>
      <c r="AB590" s="36"/>
      <c r="AC590" s="36"/>
    </row>
    <row r="591" spans="18:29" ht="16.5">
      <c r="R591" s="125"/>
      <c r="S591" s="125">
        <v>30531</v>
      </c>
      <c r="T591" s="126" t="s">
        <v>277</v>
      </c>
      <c r="U591" s="36"/>
      <c r="V591" s="36"/>
      <c r="W591" s="36"/>
      <c r="X591" s="36"/>
      <c r="Y591" s="36"/>
      <c r="Z591" s="36"/>
      <c r="AA591" s="36"/>
      <c r="AB591" s="36"/>
      <c r="AC591" s="36"/>
    </row>
    <row r="592" spans="18:29" ht="16.5">
      <c r="R592" s="125"/>
      <c r="S592" s="125">
        <v>30532</v>
      </c>
      <c r="T592" s="127" t="s">
        <v>824</v>
      </c>
      <c r="U592" s="36"/>
      <c r="V592" s="36"/>
      <c r="W592" s="36"/>
      <c r="X592" s="36"/>
      <c r="Y592" s="36"/>
      <c r="Z592" s="36"/>
      <c r="AA592" s="36"/>
      <c r="AB592" s="36"/>
      <c r="AC592" s="36"/>
    </row>
    <row r="593" spans="18:29" ht="16.5">
      <c r="R593" s="125">
        <v>306</v>
      </c>
      <c r="S593" s="125">
        <v>30601</v>
      </c>
      <c r="T593" s="126" t="s">
        <v>244</v>
      </c>
      <c r="U593" s="36"/>
      <c r="V593" s="36"/>
      <c r="W593" s="36"/>
      <c r="X593" s="36"/>
      <c r="Y593" s="36"/>
      <c r="Z593" s="36"/>
      <c r="AA593" s="36"/>
      <c r="AB593" s="36"/>
      <c r="AC593" s="36"/>
    </row>
    <row r="594" spans="18:29" ht="16.5">
      <c r="R594" s="125"/>
      <c r="S594" s="125">
        <v>30602</v>
      </c>
      <c r="T594" s="126" t="s">
        <v>245</v>
      </c>
      <c r="U594" s="36"/>
      <c r="V594" s="36"/>
      <c r="W594" s="36"/>
      <c r="X594" s="36"/>
      <c r="Y594" s="36"/>
      <c r="Z594" s="36"/>
      <c r="AA594" s="36"/>
      <c r="AB594" s="36"/>
      <c r="AC594" s="36"/>
    </row>
    <row r="595" spans="18:29" ht="16.5">
      <c r="R595" s="125"/>
      <c r="S595" s="125">
        <v>30603</v>
      </c>
      <c r="T595" s="126" t="s">
        <v>246</v>
      </c>
      <c r="U595" s="36"/>
      <c r="V595" s="36"/>
      <c r="W595" s="36"/>
      <c r="X595" s="36"/>
      <c r="Y595" s="36"/>
      <c r="Z595" s="36"/>
      <c r="AA595" s="36"/>
      <c r="AB595" s="36"/>
      <c r="AC595" s="36"/>
    </row>
    <row r="596" spans="18:29" ht="16.5">
      <c r="R596" s="125"/>
      <c r="S596" s="125">
        <v>30604</v>
      </c>
      <c r="T596" s="126" t="s">
        <v>247</v>
      </c>
      <c r="U596" s="36"/>
      <c r="V596" s="36"/>
      <c r="W596" s="36"/>
      <c r="X596" s="36"/>
      <c r="Y596" s="36"/>
      <c r="Z596" s="36"/>
      <c r="AA596" s="36"/>
      <c r="AB596" s="36"/>
      <c r="AC596" s="36"/>
    </row>
    <row r="597" spans="18:29" ht="16.5">
      <c r="R597" s="125"/>
      <c r="S597" s="125">
        <v>30605</v>
      </c>
      <c r="T597" s="126" t="s">
        <v>248</v>
      </c>
      <c r="U597" s="36"/>
      <c r="V597" s="36"/>
      <c r="W597" s="36"/>
      <c r="X597" s="36"/>
      <c r="Y597" s="36"/>
      <c r="Z597" s="36"/>
      <c r="AA597" s="36"/>
      <c r="AB597" s="36"/>
      <c r="AC597" s="36"/>
    </row>
    <row r="598" spans="18:29" ht="16.5">
      <c r="R598" s="125"/>
      <c r="S598" s="125">
        <v>30606</v>
      </c>
      <c r="T598" s="126" t="s">
        <v>249</v>
      </c>
      <c r="U598" s="36"/>
      <c r="V598" s="36"/>
      <c r="W598" s="36"/>
      <c r="X598" s="36"/>
      <c r="Y598" s="36"/>
      <c r="Z598" s="36"/>
      <c r="AA598" s="36"/>
      <c r="AB598" s="36"/>
      <c r="AC598" s="36"/>
    </row>
    <row r="599" spans="18:29" ht="16.5">
      <c r="R599" s="125"/>
      <c r="S599" s="125">
        <v>30607</v>
      </c>
      <c r="T599" s="126" t="s">
        <v>250</v>
      </c>
      <c r="U599" s="36"/>
      <c r="V599" s="36"/>
      <c r="W599" s="36"/>
      <c r="X599" s="36"/>
      <c r="Y599" s="36"/>
      <c r="Z599" s="36"/>
      <c r="AA599" s="36"/>
      <c r="AB599" s="36"/>
      <c r="AC599" s="36"/>
    </row>
    <row r="600" spans="18:29" ht="16.5">
      <c r="R600" s="125"/>
      <c r="S600" s="125">
        <v>30608</v>
      </c>
      <c r="T600" s="126" t="s">
        <v>251</v>
      </c>
      <c r="U600" s="36"/>
      <c r="V600" s="36"/>
      <c r="W600" s="36"/>
      <c r="X600" s="36"/>
      <c r="Y600" s="36"/>
      <c r="Z600" s="36"/>
      <c r="AA600" s="36"/>
      <c r="AB600" s="36"/>
      <c r="AC600" s="36"/>
    </row>
    <row r="601" spans="18:29" ht="16.5">
      <c r="R601" s="125"/>
      <c r="S601" s="125">
        <v>30609</v>
      </c>
      <c r="T601" s="126" t="s">
        <v>252</v>
      </c>
      <c r="U601" s="36"/>
      <c r="V601" s="36"/>
      <c r="W601" s="36"/>
      <c r="X601" s="36"/>
      <c r="Y601" s="36"/>
      <c r="Z601" s="36"/>
      <c r="AA601" s="36"/>
      <c r="AB601" s="36"/>
      <c r="AC601" s="36"/>
    </row>
    <row r="602" spans="18:29" ht="16.5">
      <c r="R602" s="125"/>
      <c r="S602" s="125">
        <v>30610</v>
      </c>
      <c r="T602" s="126" t="s">
        <v>253</v>
      </c>
      <c r="U602" s="36"/>
      <c r="V602" s="36"/>
      <c r="W602" s="36"/>
      <c r="X602" s="36"/>
      <c r="Y602" s="36"/>
      <c r="Z602" s="36"/>
      <c r="AA602" s="36"/>
      <c r="AB602" s="36"/>
      <c r="AC602" s="36"/>
    </row>
    <row r="603" spans="18:29" ht="16.5">
      <c r="R603" s="125"/>
      <c r="S603" s="125">
        <v>30611</v>
      </c>
      <c r="T603" s="126" t="s">
        <v>254</v>
      </c>
      <c r="U603" s="36"/>
      <c r="V603" s="36"/>
      <c r="W603" s="36"/>
      <c r="X603" s="36"/>
      <c r="Y603" s="36"/>
      <c r="Z603" s="36"/>
      <c r="AA603" s="36"/>
      <c r="AB603" s="36"/>
      <c r="AC603" s="36"/>
    </row>
    <row r="604" spans="18:29" ht="16.5">
      <c r="R604" s="125"/>
      <c r="S604" s="125">
        <v>30612</v>
      </c>
      <c r="T604" s="126"/>
      <c r="U604" s="36"/>
      <c r="V604" s="36"/>
      <c r="W604" s="36"/>
      <c r="X604" s="36"/>
      <c r="Y604" s="36"/>
      <c r="Z604" s="36"/>
      <c r="AA604" s="36"/>
      <c r="AB604" s="36"/>
      <c r="AC604" s="36"/>
    </row>
    <row r="605" spans="18:29" ht="16.5">
      <c r="R605" s="125"/>
      <c r="S605" s="125">
        <v>30613</v>
      </c>
      <c r="T605" s="126" t="s">
        <v>255</v>
      </c>
      <c r="U605" s="36"/>
      <c r="V605" s="36"/>
      <c r="W605" s="36"/>
      <c r="X605" s="36"/>
      <c r="Y605" s="36"/>
      <c r="Z605" s="36"/>
      <c r="AA605" s="36"/>
      <c r="AB605" s="36"/>
      <c r="AC605" s="36"/>
    </row>
    <row r="606" spans="18:29" ht="16.5">
      <c r="R606" s="125"/>
      <c r="S606" s="125">
        <v>30614</v>
      </c>
      <c r="T606" s="126" t="s">
        <v>256</v>
      </c>
      <c r="U606" s="36"/>
      <c r="V606" s="36"/>
      <c r="W606" s="36"/>
      <c r="X606" s="36"/>
      <c r="Y606" s="36"/>
      <c r="Z606" s="36"/>
      <c r="AA606" s="36"/>
      <c r="AB606" s="36"/>
      <c r="AC606" s="36"/>
    </row>
    <row r="607" spans="18:29" ht="16.5">
      <c r="R607" s="125"/>
      <c r="S607" s="125">
        <v>30615</v>
      </c>
      <c r="T607" s="135" t="s">
        <v>257</v>
      </c>
      <c r="U607" s="36"/>
      <c r="V607" s="36"/>
      <c r="W607" s="36"/>
      <c r="X607" s="36"/>
      <c r="Y607" s="36"/>
      <c r="Z607" s="36"/>
      <c r="AA607" s="36"/>
      <c r="AB607" s="36"/>
      <c r="AC607" s="36"/>
    </row>
    <row r="608" spans="18:29" ht="16.5">
      <c r="R608" s="125"/>
      <c r="S608" s="125">
        <v>30616</v>
      </c>
      <c r="T608" s="126" t="s">
        <v>258</v>
      </c>
      <c r="U608" s="36"/>
      <c r="V608" s="36"/>
      <c r="W608" s="36"/>
      <c r="X608" s="36"/>
      <c r="Y608" s="36"/>
      <c r="Z608" s="36"/>
      <c r="AA608" s="36"/>
      <c r="AB608" s="36"/>
      <c r="AC608" s="36"/>
    </row>
    <row r="609" spans="18:29" ht="16.5">
      <c r="R609" s="125"/>
      <c r="S609" s="125">
        <v>30617</v>
      </c>
      <c r="T609" s="135" t="s">
        <v>259</v>
      </c>
      <c r="U609" s="36"/>
      <c r="V609" s="36"/>
      <c r="W609" s="36"/>
      <c r="X609" s="36"/>
      <c r="Y609" s="36"/>
      <c r="Z609" s="36"/>
      <c r="AA609" s="36"/>
      <c r="AB609" s="36"/>
      <c r="AC609" s="36"/>
    </row>
    <row r="610" spans="18:29" ht="16.5">
      <c r="R610" s="125"/>
      <c r="S610" s="125">
        <v>30618</v>
      </c>
      <c r="T610" s="126" t="s">
        <v>260</v>
      </c>
      <c r="U610" s="36"/>
      <c r="V610" s="36"/>
      <c r="W610" s="36"/>
      <c r="X610" s="36"/>
      <c r="Y610" s="36"/>
      <c r="Z610" s="36"/>
      <c r="AA610" s="36"/>
      <c r="AB610" s="36"/>
      <c r="AC610" s="36"/>
    </row>
    <row r="611" spans="18:29" ht="16.5">
      <c r="R611" s="125"/>
      <c r="S611" s="125">
        <v>30619</v>
      </c>
      <c r="T611" s="135" t="s">
        <v>261</v>
      </c>
      <c r="U611" s="36"/>
      <c r="V611" s="36"/>
      <c r="W611" s="36"/>
      <c r="X611" s="36"/>
      <c r="Y611" s="36"/>
      <c r="Z611" s="36"/>
      <c r="AA611" s="36"/>
      <c r="AB611" s="36"/>
      <c r="AC611" s="36"/>
    </row>
    <row r="612" spans="18:29" ht="16.5">
      <c r="R612" s="125"/>
      <c r="S612" s="125">
        <v>30620</v>
      </c>
      <c r="T612" s="135" t="s">
        <v>262</v>
      </c>
      <c r="U612" s="36"/>
      <c r="V612" s="36"/>
      <c r="W612" s="36"/>
      <c r="X612" s="36"/>
      <c r="Y612" s="36"/>
      <c r="Z612" s="36"/>
      <c r="AA612" s="36"/>
      <c r="AB612" s="36"/>
      <c r="AC612" s="36"/>
    </row>
    <row r="613" spans="18:29" ht="16.5">
      <c r="R613" s="125"/>
      <c r="S613" s="125">
        <v>30621</v>
      </c>
      <c r="T613" s="126" t="s">
        <v>263</v>
      </c>
      <c r="U613" s="36"/>
      <c r="V613" s="36"/>
      <c r="W613" s="36"/>
      <c r="X613" s="36"/>
      <c r="Y613" s="36"/>
      <c r="Z613" s="36"/>
      <c r="AA613" s="36"/>
      <c r="AB613" s="36"/>
      <c r="AC613" s="36"/>
    </row>
    <row r="614" spans="18:29" ht="16.5">
      <c r="R614" s="125"/>
      <c r="S614" s="125">
        <v>30622</v>
      </c>
      <c r="T614" s="135" t="s">
        <v>264</v>
      </c>
      <c r="U614" s="36"/>
      <c r="V614" s="36"/>
      <c r="W614" s="36"/>
      <c r="X614" s="36"/>
      <c r="Y614" s="36"/>
      <c r="Z614" s="36"/>
      <c r="AA614" s="36"/>
      <c r="AB614" s="36"/>
      <c r="AC614" s="36"/>
    </row>
    <row r="615" spans="18:29" ht="16.5">
      <c r="R615" s="125"/>
      <c r="S615" s="125">
        <v>30623</v>
      </c>
      <c r="T615" s="135" t="s">
        <v>265</v>
      </c>
      <c r="U615" s="36"/>
      <c r="V615" s="36"/>
      <c r="W615" s="36"/>
      <c r="X615" s="36"/>
      <c r="Y615" s="36"/>
      <c r="Z615" s="36"/>
      <c r="AA615" s="36"/>
      <c r="AB615" s="36"/>
      <c r="AC615" s="36"/>
    </row>
    <row r="616" spans="18:29" ht="16.5">
      <c r="R616" s="125"/>
      <c r="S616" s="125">
        <v>30624</v>
      </c>
      <c r="T616" s="126" t="s">
        <v>266</v>
      </c>
      <c r="U616" s="36"/>
      <c r="V616" s="36"/>
      <c r="W616" s="36"/>
      <c r="X616" s="36"/>
      <c r="Y616" s="36"/>
      <c r="Z616" s="36"/>
      <c r="AA616" s="36"/>
      <c r="AB616" s="36"/>
      <c r="AC616" s="36"/>
    </row>
    <row r="617" spans="18:29" ht="16.5">
      <c r="R617" s="125"/>
      <c r="S617" s="125">
        <v>30625</v>
      </c>
      <c r="T617" s="126"/>
      <c r="U617" s="36"/>
      <c r="V617" s="36"/>
      <c r="W617" s="36"/>
      <c r="X617" s="36"/>
      <c r="Y617" s="36"/>
      <c r="Z617" s="36"/>
      <c r="AA617" s="36"/>
      <c r="AB617" s="36"/>
      <c r="AC617" s="36"/>
    </row>
    <row r="618" spans="18:29" ht="16.5">
      <c r="R618" s="125"/>
      <c r="S618" s="125">
        <v>30626</v>
      </c>
      <c r="T618" s="127" t="s">
        <v>267</v>
      </c>
      <c r="U618" s="36"/>
      <c r="V618" s="36"/>
      <c r="W618" s="36"/>
      <c r="X618" s="36"/>
      <c r="Y618" s="36"/>
      <c r="Z618" s="36"/>
      <c r="AA618" s="36"/>
      <c r="AB618" s="36"/>
      <c r="AC618" s="36"/>
    </row>
    <row r="619" spans="18:29" ht="16.5">
      <c r="R619" s="125"/>
      <c r="S619" s="125">
        <v>30627</v>
      </c>
      <c r="T619" s="126" t="s">
        <v>838</v>
      </c>
      <c r="U619" s="36"/>
      <c r="V619" s="36"/>
      <c r="W619" s="36"/>
      <c r="X619" s="36"/>
      <c r="Y619" s="36"/>
      <c r="Z619" s="36"/>
      <c r="AA619" s="36"/>
      <c r="AB619" s="36"/>
      <c r="AC619" s="36"/>
    </row>
    <row r="620" spans="18:29" ht="16.5">
      <c r="R620" s="125"/>
      <c r="S620" s="125">
        <v>30628</v>
      </c>
      <c r="T620" s="126" t="s">
        <v>268</v>
      </c>
      <c r="U620" s="36"/>
      <c r="V620" s="36"/>
      <c r="W620" s="36"/>
      <c r="X620" s="36"/>
      <c r="Y620" s="36"/>
      <c r="Z620" s="36"/>
      <c r="AA620" s="36"/>
      <c r="AB620" s="36"/>
      <c r="AC620" s="36"/>
    </row>
    <row r="621" spans="18:29" ht="16.5">
      <c r="R621" s="125"/>
      <c r="S621" s="125">
        <v>30629</v>
      </c>
      <c r="T621" s="143" t="s">
        <v>269</v>
      </c>
      <c r="U621" s="36"/>
      <c r="V621" s="36"/>
      <c r="W621" s="36"/>
      <c r="X621" s="36"/>
      <c r="Y621" s="36"/>
      <c r="Z621" s="36"/>
      <c r="AA621" s="36"/>
      <c r="AB621" s="36"/>
      <c r="AC621" s="36"/>
    </row>
    <row r="622" spans="18:29" ht="16.5">
      <c r="R622" s="125"/>
      <c r="S622" s="125">
        <v>30630</v>
      </c>
      <c r="T622" s="142" t="s">
        <v>534</v>
      </c>
      <c r="U622" s="36"/>
      <c r="V622" s="36"/>
      <c r="W622" s="36"/>
      <c r="X622" s="36"/>
      <c r="Y622" s="36"/>
      <c r="Z622" s="36"/>
      <c r="AA622" s="36"/>
      <c r="AB622" s="36"/>
      <c r="AC622" s="36"/>
    </row>
    <row r="623" spans="18:29" ht="16.5">
      <c r="R623" s="125"/>
      <c r="S623" s="125">
        <v>30631</v>
      </c>
      <c r="T623" s="142" t="s">
        <v>535</v>
      </c>
      <c r="U623" s="36"/>
      <c r="V623" s="36"/>
      <c r="W623" s="36"/>
      <c r="X623" s="36"/>
      <c r="Y623" s="36"/>
      <c r="Z623" s="36"/>
      <c r="AA623" s="36"/>
      <c r="AB623" s="36"/>
      <c r="AC623" s="36"/>
    </row>
    <row r="624" spans="18:29" ht="16.5">
      <c r="R624" s="125"/>
      <c r="S624" s="125">
        <v>30632</v>
      </c>
      <c r="T624" s="142" t="s">
        <v>825</v>
      </c>
      <c r="U624" s="36"/>
      <c r="V624" s="36"/>
      <c r="W624" s="36"/>
      <c r="X624" s="36"/>
      <c r="Y624" s="36"/>
      <c r="Z624" s="36"/>
      <c r="AA624" s="36"/>
      <c r="AB624" s="36"/>
      <c r="AC624" s="36"/>
    </row>
    <row r="625" spans="18:29" ht="16.5">
      <c r="R625" s="125">
        <v>307</v>
      </c>
      <c r="S625" s="125">
        <v>30703</v>
      </c>
      <c r="T625" s="126" t="s">
        <v>271</v>
      </c>
      <c r="U625" s="36"/>
      <c r="V625" s="36"/>
      <c r="W625" s="36"/>
      <c r="X625" s="36"/>
      <c r="Y625" s="36"/>
      <c r="Z625" s="36"/>
      <c r="AA625" s="36"/>
      <c r="AB625" s="36"/>
      <c r="AC625" s="36"/>
    </row>
    <row r="626" spans="18:29" ht="16.5">
      <c r="R626" s="125"/>
      <c r="S626" s="125">
        <v>30704</v>
      </c>
      <c r="T626" s="126" t="s">
        <v>272</v>
      </c>
      <c r="U626" s="36"/>
      <c r="V626" s="36"/>
      <c r="W626" s="36"/>
      <c r="X626" s="36"/>
      <c r="Y626" s="36"/>
      <c r="Z626" s="36"/>
      <c r="AA626" s="36"/>
      <c r="AB626" s="36"/>
      <c r="AC626" s="36"/>
    </row>
    <row r="627" spans="18:29" ht="16.5">
      <c r="R627" s="125"/>
      <c r="S627" s="125">
        <v>30705</v>
      </c>
      <c r="T627" s="126" t="s">
        <v>273</v>
      </c>
      <c r="U627" s="36"/>
      <c r="V627" s="36"/>
      <c r="W627" s="36"/>
      <c r="X627" s="36"/>
      <c r="Y627" s="36"/>
      <c r="Z627" s="36"/>
      <c r="AA627" s="36"/>
      <c r="AB627" s="36"/>
      <c r="AC627" s="36"/>
    </row>
    <row r="628" spans="18:29" ht="16.5">
      <c r="R628" s="125"/>
      <c r="S628" s="125">
        <v>30706</v>
      </c>
      <c r="T628" s="126" t="s">
        <v>274</v>
      </c>
      <c r="U628" s="36"/>
      <c r="V628" s="36"/>
      <c r="W628" s="36"/>
      <c r="X628" s="36"/>
      <c r="Y628" s="36"/>
      <c r="Z628" s="36"/>
      <c r="AA628" s="36"/>
      <c r="AB628" s="36"/>
      <c r="AC628" s="36"/>
    </row>
    <row r="629" spans="18:29" ht="16.5">
      <c r="R629" s="125"/>
      <c r="S629" s="125">
        <v>30707</v>
      </c>
      <c r="T629" s="126" t="s">
        <v>275</v>
      </c>
      <c r="U629" s="36"/>
      <c r="V629" s="36"/>
      <c r="W629" s="36"/>
      <c r="X629" s="36"/>
      <c r="Y629" s="36"/>
      <c r="Z629" s="36"/>
      <c r="AA629" s="36"/>
      <c r="AB629" s="36"/>
      <c r="AC629" s="36"/>
    </row>
    <row r="630" spans="18:29" ht="16.5">
      <c r="R630" s="125"/>
      <c r="S630" s="125">
        <v>30708</v>
      </c>
      <c r="T630" s="140" t="s">
        <v>276</v>
      </c>
      <c r="U630" s="36"/>
      <c r="V630" s="36"/>
      <c r="W630" s="36"/>
      <c r="X630" s="36"/>
      <c r="Y630" s="36"/>
      <c r="Z630" s="36"/>
      <c r="AA630" s="36"/>
      <c r="AB630" s="36"/>
      <c r="AC630" s="36"/>
    </row>
    <row r="631" spans="18:29" ht="16.5">
      <c r="R631" s="125"/>
      <c r="S631" s="125">
        <v>30709</v>
      </c>
      <c r="T631" s="126"/>
      <c r="U631" s="36"/>
      <c r="V631" s="36"/>
      <c r="W631" s="36"/>
      <c r="X631" s="36"/>
      <c r="Y631" s="36"/>
      <c r="Z631" s="36"/>
      <c r="AA631" s="36"/>
      <c r="AB631" s="36"/>
      <c r="AC631" s="36"/>
    </row>
    <row r="632" spans="18:29" ht="16.5">
      <c r="R632" s="125"/>
      <c r="S632" s="125">
        <v>30710</v>
      </c>
      <c r="T632" s="126" t="s">
        <v>278</v>
      </c>
      <c r="U632" s="36"/>
      <c r="V632" s="36"/>
      <c r="W632" s="36"/>
      <c r="X632" s="36"/>
      <c r="Y632" s="36"/>
      <c r="Z632" s="36"/>
      <c r="AA632" s="36"/>
      <c r="AB632" s="36"/>
      <c r="AC632" s="36"/>
    </row>
    <row r="633" spans="18:29" ht="16.5">
      <c r="R633" s="125"/>
      <c r="S633" s="125">
        <v>30711</v>
      </c>
      <c r="T633" s="126" t="s">
        <v>279</v>
      </c>
      <c r="U633" s="36"/>
      <c r="V633" s="36"/>
      <c r="W633" s="36"/>
      <c r="X633" s="36"/>
      <c r="Y633" s="36"/>
      <c r="Z633" s="36"/>
      <c r="AA633" s="36"/>
      <c r="AB633" s="36"/>
      <c r="AC633" s="36"/>
    </row>
    <row r="634" spans="18:29" ht="16.5">
      <c r="R634" s="125"/>
      <c r="S634" s="125">
        <v>30712</v>
      </c>
      <c r="T634" s="126" t="s">
        <v>280</v>
      </c>
      <c r="U634" s="36"/>
      <c r="V634" s="36"/>
      <c r="W634" s="36"/>
      <c r="X634" s="36"/>
      <c r="Y634" s="36"/>
      <c r="Z634" s="36"/>
      <c r="AA634" s="36"/>
      <c r="AB634" s="36"/>
      <c r="AC634" s="36"/>
    </row>
    <row r="635" spans="18:29" ht="16.5">
      <c r="R635" s="125"/>
      <c r="S635" s="125">
        <v>30713</v>
      </c>
      <c r="T635" s="126" t="s">
        <v>281</v>
      </c>
      <c r="U635" s="36"/>
      <c r="V635" s="36"/>
      <c r="W635" s="36"/>
      <c r="X635" s="36"/>
      <c r="Y635" s="36"/>
      <c r="Z635" s="36"/>
      <c r="AA635" s="36"/>
      <c r="AB635" s="36"/>
      <c r="AC635" s="36"/>
    </row>
    <row r="636" spans="18:29" ht="16.5">
      <c r="R636" s="125"/>
      <c r="S636" s="125">
        <v>30714</v>
      </c>
      <c r="T636" s="126" t="s">
        <v>282</v>
      </c>
      <c r="U636" s="36"/>
      <c r="V636" s="36"/>
      <c r="W636" s="36"/>
      <c r="X636" s="36"/>
      <c r="Y636" s="36"/>
      <c r="Z636" s="36"/>
      <c r="AA636" s="36"/>
      <c r="AB636" s="36"/>
      <c r="AC636" s="36"/>
    </row>
    <row r="637" spans="18:29" ht="16.5">
      <c r="R637" s="125"/>
      <c r="S637" s="125">
        <v>30715</v>
      </c>
      <c r="T637" s="126" t="s">
        <v>283</v>
      </c>
      <c r="U637" s="36"/>
      <c r="V637" s="36"/>
      <c r="W637" s="36"/>
      <c r="X637" s="36"/>
      <c r="Y637" s="36"/>
      <c r="Z637" s="36"/>
      <c r="AA637" s="36"/>
      <c r="AB637" s="36"/>
      <c r="AC637" s="36"/>
    </row>
    <row r="638" spans="18:29" ht="16.5">
      <c r="R638" s="125"/>
      <c r="S638" s="125">
        <v>30716</v>
      </c>
      <c r="T638" s="126" t="s">
        <v>284</v>
      </c>
      <c r="U638" s="36"/>
      <c r="V638" s="36"/>
      <c r="W638" s="36"/>
      <c r="X638" s="36"/>
      <c r="Y638" s="36"/>
      <c r="Z638" s="36"/>
      <c r="AA638" s="36"/>
      <c r="AB638" s="36"/>
      <c r="AC638" s="36"/>
    </row>
    <row r="639" spans="18:29" ht="16.5">
      <c r="R639" s="125"/>
      <c r="S639" s="125">
        <v>30717</v>
      </c>
      <c r="T639" s="126" t="s">
        <v>285</v>
      </c>
      <c r="U639" s="36"/>
      <c r="V639" s="36"/>
      <c r="W639" s="36"/>
      <c r="X639" s="36"/>
      <c r="Y639" s="36"/>
      <c r="Z639" s="36"/>
      <c r="AA639" s="36"/>
      <c r="AB639" s="36"/>
      <c r="AC639" s="36"/>
    </row>
    <row r="640" spans="18:29" ht="16.5">
      <c r="R640" s="125"/>
      <c r="S640" s="125">
        <v>30718</v>
      </c>
      <c r="T640" s="126" t="s">
        <v>286</v>
      </c>
      <c r="U640" s="36"/>
      <c r="V640" s="36"/>
      <c r="W640" s="36"/>
      <c r="X640" s="36"/>
      <c r="Y640" s="36"/>
      <c r="Z640" s="36"/>
      <c r="AA640" s="36"/>
      <c r="AB640" s="36"/>
      <c r="AC640" s="36"/>
    </row>
    <row r="641" spans="18:29" ht="16.5">
      <c r="R641" s="125"/>
      <c r="S641" s="125">
        <v>30719</v>
      </c>
      <c r="T641" s="126"/>
      <c r="U641" s="36"/>
      <c r="V641" s="36"/>
      <c r="W641" s="36"/>
      <c r="X641" s="36"/>
      <c r="Y641" s="36"/>
      <c r="Z641" s="36"/>
      <c r="AA641" s="36"/>
      <c r="AB641" s="36"/>
      <c r="AC641" s="36"/>
    </row>
    <row r="642" spans="18:29" ht="16.5">
      <c r="R642" s="125"/>
      <c r="S642" s="125">
        <v>30720</v>
      </c>
      <c r="T642" s="126"/>
      <c r="U642" s="36"/>
      <c r="V642" s="36"/>
      <c r="W642" s="36"/>
      <c r="X642" s="36"/>
      <c r="Y642" s="36"/>
      <c r="Z642" s="36"/>
      <c r="AA642" s="36"/>
      <c r="AB642" s="36"/>
      <c r="AC642" s="36"/>
    </row>
    <row r="643" spans="18:29" ht="16.5">
      <c r="R643" s="125"/>
      <c r="S643" s="125">
        <v>30721</v>
      </c>
      <c r="T643" s="126" t="s">
        <v>133</v>
      </c>
      <c r="U643" s="36"/>
      <c r="V643" s="36"/>
      <c r="W643" s="36"/>
      <c r="X643" s="36"/>
      <c r="Y643" s="36"/>
      <c r="Z643" s="36"/>
      <c r="AA643" s="36"/>
      <c r="AB643" s="36"/>
      <c r="AC643" s="36"/>
    </row>
    <row r="644" spans="18:29" ht="16.5">
      <c r="R644" s="125"/>
      <c r="S644" s="125">
        <v>30722</v>
      </c>
      <c r="T644" s="127" t="s">
        <v>536</v>
      </c>
      <c r="U644" s="36"/>
      <c r="V644" s="36"/>
      <c r="W644" s="36"/>
      <c r="X644" s="36"/>
      <c r="Y644" s="36"/>
      <c r="Z644" s="36"/>
      <c r="AA644" s="36"/>
      <c r="AB644" s="36"/>
      <c r="AC644" s="36"/>
    </row>
    <row r="645" spans="18:29" ht="16.5">
      <c r="R645" s="125"/>
      <c r="S645" s="125">
        <v>30723</v>
      </c>
      <c r="T645" s="127" t="s">
        <v>826</v>
      </c>
      <c r="U645" s="36"/>
      <c r="V645" s="36"/>
      <c r="W645" s="36"/>
      <c r="X645" s="36"/>
      <c r="Y645" s="36"/>
      <c r="Z645" s="36"/>
      <c r="AA645" s="36"/>
      <c r="AB645" s="36"/>
      <c r="AC645" s="36"/>
    </row>
    <row r="646" spans="18:29" ht="16.5">
      <c r="R646" s="125">
        <v>308</v>
      </c>
      <c r="S646" s="125">
        <v>30801</v>
      </c>
      <c r="T646" s="126" t="s">
        <v>288</v>
      </c>
      <c r="U646" s="36"/>
      <c r="V646" s="36"/>
      <c r="W646" s="36"/>
      <c r="X646" s="36"/>
      <c r="Y646" s="36"/>
      <c r="Z646" s="36"/>
      <c r="AA646" s="36"/>
      <c r="AB646" s="36"/>
      <c r="AC646" s="36"/>
    </row>
    <row r="647" spans="18:29" ht="16.5">
      <c r="R647" s="125"/>
      <c r="S647" s="125">
        <v>30802</v>
      </c>
      <c r="T647" s="126" t="s">
        <v>289</v>
      </c>
      <c r="U647" s="36"/>
      <c r="V647" s="36"/>
      <c r="W647" s="36"/>
      <c r="X647" s="36"/>
      <c r="Y647" s="36"/>
      <c r="Z647" s="36"/>
      <c r="AA647" s="36"/>
      <c r="AB647" s="36"/>
      <c r="AC647" s="36"/>
    </row>
    <row r="648" spans="18:29" ht="16.5">
      <c r="R648" s="125"/>
      <c r="S648" s="125">
        <v>30803</v>
      </c>
      <c r="T648" s="126" t="s">
        <v>290</v>
      </c>
      <c r="U648" s="36"/>
      <c r="V648" s="36"/>
      <c r="W648" s="36"/>
      <c r="X648" s="36"/>
      <c r="Y648" s="36"/>
      <c r="Z648" s="36"/>
      <c r="AA648" s="36"/>
      <c r="AB648" s="36"/>
      <c r="AC648" s="36"/>
    </row>
    <row r="649" spans="18:29" ht="16.5">
      <c r="R649" s="125"/>
      <c r="S649" s="125">
        <v>30804</v>
      </c>
      <c r="T649" s="126" t="s">
        <v>291</v>
      </c>
      <c r="U649" s="36"/>
      <c r="V649" s="36"/>
      <c r="W649" s="36"/>
      <c r="X649" s="36"/>
      <c r="Y649" s="36"/>
      <c r="Z649" s="36"/>
      <c r="AA649" s="36"/>
      <c r="AB649" s="36"/>
      <c r="AC649" s="36"/>
    </row>
    <row r="650" spans="18:29" ht="16.5">
      <c r="R650" s="125"/>
      <c r="S650" s="125">
        <v>30805</v>
      </c>
      <c r="T650" s="126" t="s">
        <v>292</v>
      </c>
      <c r="U650" s="36"/>
      <c r="V650" s="36"/>
      <c r="W650" s="36"/>
      <c r="X650" s="36"/>
      <c r="Y650" s="36"/>
      <c r="Z650" s="36"/>
      <c r="AA650" s="36"/>
      <c r="AB650" s="36"/>
      <c r="AC650" s="36"/>
    </row>
    <row r="651" spans="18:29" ht="16.5">
      <c r="R651" s="125"/>
      <c r="S651" s="125">
        <v>30806</v>
      </c>
      <c r="T651" s="126" t="s">
        <v>293</v>
      </c>
      <c r="U651" s="36"/>
      <c r="V651" s="36"/>
      <c r="W651" s="36"/>
      <c r="X651" s="36"/>
      <c r="Y651" s="36"/>
      <c r="Z651" s="36"/>
      <c r="AA651" s="36"/>
      <c r="AB651" s="36"/>
      <c r="AC651" s="36"/>
    </row>
    <row r="652" spans="18:29" ht="16.5">
      <c r="R652" s="125"/>
      <c r="S652" s="125">
        <v>30807</v>
      </c>
      <c r="T652" s="126" t="s">
        <v>294</v>
      </c>
      <c r="U652" s="36"/>
      <c r="V652" s="36"/>
      <c r="W652" s="36"/>
      <c r="X652" s="36"/>
      <c r="Y652" s="36"/>
      <c r="Z652" s="36"/>
      <c r="AA652" s="36"/>
      <c r="AB652" s="36"/>
      <c r="AC652" s="36"/>
    </row>
    <row r="653" spans="18:29" ht="16.5">
      <c r="R653" s="125"/>
      <c r="S653" s="125">
        <v>30808</v>
      </c>
      <c r="T653" s="126" t="s">
        <v>295</v>
      </c>
      <c r="U653" s="36"/>
      <c r="V653" s="36"/>
      <c r="W653" s="36"/>
      <c r="X653" s="36"/>
      <c r="Y653" s="36"/>
      <c r="Z653" s="36"/>
      <c r="AA653" s="36"/>
      <c r="AB653" s="36"/>
      <c r="AC653" s="36"/>
    </row>
    <row r="654" spans="18:29" ht="16.5">
      <c r="R654" s="125"/>
      <c r="S654" s="125">
        <v>30809</v>
      </c>
      <c r="T654" s="126" t="s">
        <v>296</v>
      </c>
      <c r="U654" s="36"/>
      <c r="V654" s="36"/>
      <c r="W654" s="36"/>
      <c r="X654" s="36"/>
      <c r="Y654" s="36"/>
      <c r="Z654" s="36"/>
      <c r="AA654" s="36"/>
      <c r="AB654" s="36"/>
      <c r="AC654" s="36"/>
    </row>
    <row r="655" spans="18:29" ht="16.5">
      <c r="R655" s="125"/>
      <c r="S655" s="125">
        <v>30810</v>
      </c>
      <c r="T655" s="135" t="s">
        <v>297</v>
      </c>
      <c r="U655" s="36"/>
      <c r="V655" s="36"/>
      <c r="W655" s="36"/>
      <c r="X655" s="36"/>
      <c r="Y655" s="36"/>
      <c r="Z655" s="36"/>
      <c r="AA655" s="36"/>
      <c r="AB655" s="36"/>
      <c r="AC655" s="36"/>
    </row>
    <row r="656" spans="18:29" ht="16.5">
      <c r="R656" s="125"/>
      <c r="S656" s="125">
        <v>30811</v>
      </c>
      <c r="T656" s="126" t="s">
        <v>298</v>
      </c>
      <c r="U656" s="36"/>
      <c r="V656" s="36"/>
      <c r="W656" s="36"/>
      <c r="X656" s="36"/>
      <c r="Y656" s="36"/>
      <c r="Z656" s="36"/>
      <c r="AA656" s="36"/>
      <c r="AB656" s="36"/>
      <c r="AC656" s="36"/>
    </row>
    <row r="657" spans="18:29" ht="16.5">
      <c r="R657" s="125"/>
      <c r="S657" s="125">
        <v>30812</v>
      </c>
      <c r="T657" s="135" t="s">
        <v>299</v>
      </c>
      <c r="U657" s="36"/>
      <c r="V657" s="36"/>
      <c r="W657" s="36"/>
      <c r="X657" s="36"/>
      <c r="Y657" s="36"/>
      <c r="Z657" s="36"/>
      <c r="AA657" s="36"/>
      <c r="AB657" s="36"/>
      <c r="AC657" s="36"/>
    </row>
    <row r="658" spans="18:29" ht="16.5">
      <c r="R658" s="125"/>
      <c r="S658" s="125">
        <v>30813</v>
      </c>
      <c r="T658" s="126" t="s">
        <v>300</v>
      </c>
      <c r="U658" s="36"/>
      <c r="V658" s="36"/>
      <c r="W658" s="36"/>
      <c r="X658" s="36"/>
      <c r="Y658" s="36"/>
      <c r="Z658" s="36"/>
      <c r="AA658" s="36"/>
      <c r="AB658" s="36"/>
      <c r="AC658" s="36"/>
    </row>
    <row r="659" spans="18:29" ht="16.5">
      <c r="R659" s="125"/>
      <c r="S659" s="125">
        <v>30814</v>
      </c>
      <c r="T659" s="126" t="s">
        <v>301</v>
      </c>
      <c r="U659" s="36"/>
      <c r="V659" s="36"/>
      <c r="W659" s="36"/>
      <c r="X659" s="36"/>
      <c r="Y659" s="36"/>
      <c r="Z659" s="36"/>
      <c r="AA659" s="36"/>
      <c r="AB659" s="36"/>
      <c r="AC659" s="36"/>
    </row>
    <row r="660" spans="18:29" ht="16.5">
      <c r="R660" s="125"/>
      <c r="S660" s="125">
        <v>30815</v>
      </c>
      <c r="T660" s="126" t="s">
        <v>302</v>
      </c>
      <c r="U660" s="36"/>
      <c r="V660" s="36"/>
      <c r="W660" s="36"/>
      <c r="X660" s="36"/>
      <c r="Y660" s="36"/>
      <c r="Z660" s="36"/>
      <c r="AA660" s="36"/>
      <c r="AB660" s="36"/>
      <c r="AC660" s="36"/>
    </row>
    <row r="661" spans="18:29" ht="16.5">
      <c r="R661" s="125"/>
      <c r="S661" s="125">
        <v>30816</v>
      </c>
      <c r="T661" s="126" t="s">
        <v>303</v>
      </c>
      <c r="U661" s="36"/>
      <c r="V661" s="36"/>
      <c r="W661" s="36"/>
      <c r="X661" s="36"/>
      <c r="Y661" s="36"/>
      <c r="Z661" s="36"/>
      <c r="AA661" s="36"/>
      <c r="AB661" s="36"/>
      <c r="AC661" s="36"/>
    </row>
    <row r="662" spans="18:29" ht="16.5">
      <c r="R662" s="125"/>
      <c r="S662" s="125">
        <v>30817</v>
      </c>
      <c r="T662" s="126"/>
      <c r="U662" s="36"/>
      <c r="V662" s="36"/>
      <c r="W662" s="36"/>
      <c r="X662" s="36"/>
      <c r="Y662" s="36"/>
      <c r="Z662" s="36"/>
      <c r="AA662" s="36"/>
      <c r="AB662" s="36"/>
      <c r="AC662" s="36"/>
    </row>
    <row r="663" spans="18:29" ht="16.5">
      <c r="R663" s="125"/>
      <c r="S663" s="125">
        <v>30818</v>
      </c>
      <c r="T663" s="135" t="s">
        <v>304</v>
      </c>
      <c r="U663" s="36"/>
      <c r="V663" s="36"/>
      <c r="W663" s="36"/>
      <c r="X663" s="36"/>
      <c r="Y663" s="36"/>
      <c r="Z663" s="36"/>
      <c r="AA663" s="36"/>
      <c r="AB663" s="36"/>
      <c r="AC663" s="36"/>
    </row>
    <row r="664" spans="18:29" ht="16.5">
      <c r="R664" s="125"/>
      <c r="S664" s="125">
        <v>30819</v>
      </c>
      <c r="T664" s="126" t="s">
        <v>305</v>
      </c>
      <c r="U664" s="36"/>
      <c r="V664" s="36"/>
      <c r="W664" s="36"/>
      <c r="X664" s="36"/>
      <c r="Y664" s="36"/>
      <c r="Z664" s="36"/>
      <c r="AA664" s="36"/>
      <c r="AB664" s="36"/>
      <c r="AC664" s="36"/>
    </row>
    <row r="665" spans="18:29" ht="16.5">
      <c r="R665" s="125"/>
      <c r="S665" s="125">
        <v>30820</v>
      </c>
      <c r="T665" s="137" t="s">
        <v>306</v>
      </c>
      <c r="U665" s="36"/>
      <c r="V665" s="36"/>
      <c r="W665" s="36"/>
      <c r="X665" s="36"/>
      <c r="Y665" s="36"/>
      <c r="Z665" s="36"/>
      <c r="AA665" s="36"/>
      <c r="AB665" s="36"/>
      <c r="AC665" s="36"/>
    </row>
    <row r="666" spans="18:29" ht="16.5">
      <c r="R666" s="125"/>
      <c r="S666" s="125">
        <v>30821</v>
      </c>
      <c r="T666" s="126" t="s">
        <v>307</v>
      </c>
      <c r="U666" s="36"/>
      <c r="V666" s="36"/>
      <c r="W666" s="36"/>
      <c r="X666" s="36"/>
      <c r="Y666" s="36"/>
      <c r="Z666" s="36"/>
      <c r="AA666" s="36"/>
      <c r="AB666" s="36"/>
      <c r="AC666" s="36"/>
    </row>
    <row r="667" spans="18:29" ht="16.5">
      <c r="R667" s="125"/>
      <c r="S667" s="125">
        <v>30822</v>
      </c>
      <c r="T667" s="126" t="s">
        <v>308</v>
      </c>
      <c r="U667" s="36"/>
      <c r="V667" s="36"/>
      <c r="W667" s="36"/>
      <c r="X667" s="36"/>
      <c r="Y667" s="36"/>
      <c r="Z667" s="36"/>
      <c r="AA667" s="36"/>
      <c r="AB667" s="36"/>
      <c r="AC667" s="36"/>
    </row>
    <row r="668" spans="18:29" ht="16.5">
      <c r="R668" s="125"/>
      <c r="S668" s="125">
        <v>30823</v>
      </c>
      <c r="T668" s="126" t="s">
        <v>309</v>
      </c>
      <c r="U668" s="36"/>
      <c r="V668" s="36"/>
      <c r="W668" s="36"/>
      <c r="X668" s="36"/>
      <c r="Y668" s="36"/>
      <c r="Z668" s="36"/>
      <c r="AA668" s="36"/>
      <c r="AB668" s="36"/>
      <c r="AC668" s="36"/>
    </row>
    <row r="669" spans="18:29" ht="16.5">
      <c r="R669" s="125"/>
      <c r="S669" s="125">
        <v>30824</v>
      </c>
      <c r="T669" s="126"/>
      <c r="U669" s="36"/>
      <c r="V669" s="36"/>
      <c r="W669" s="36"/>
      <c r="X669" s="36"/>
      <c r="Y669" s="36"/>
      <c r="Z669" s="36"/>
      <c r="AA669" s="36"/>
      <c r="AB669" s="36"/>
      <c r="AC669" s="36"/>
    </row>
    <row r="670" spans="18:29" ht="16.5">
      <c r="R670" s="125"/>
      <c r="S670" s="125">
        <v>30825</v>
      </c>
      <c r="T670" s="126" t="s">
        <v>310</v>
      </c>
      <c r="U670" s="36"/>
      <c r="V670" s="36"/>
      <c r="W670" s="36"/>
      <c r="X670" s="36"/>
      <c r="Y670" s="36"/>
      <c r="Z670" s="36"/>
      <c r="AA670" s="36"/>
      <c r="AB670" s="36"/>
      <c r="AC670" s="36"/>
    </row>
    <row r="671" spans="18:29" ht="16.5">
      <c r="R671" s="125"/>
      <c r="S671" s="125">
        <v>30826</v>
      </c>
      <c r="T671" s="126" t="s">
        <v>537</v>
      </c>
      <c r="U671" s="36"/>
      <c r="V671" s="36"/>
      <c r="W671" s="36"/>
      <c r="X671" s="36"/>
      <c r="Y671" s="36"/>
      <c r="Z671" s="36"/>
      <c r="AA671" s="36"/>
      <c r="AB671" s="36"/>
      <c r="AC671" s="36"/>
    </row>
    <row r="672" spans="19:20" ht="16.5">
      <c r="S672" s="52"/>
      <c r="T672" s="54"/>
    </row>
    <row r="673" spans="19:20" ht="16.5">
      <c r="S673" s="52"/>
      <c r="T673" s="55"/>
    </row>
    <row r="674" spans="19:20" ht="16.5">
      <c r="S674" s="52"/>
      <c r="T674" s="55"/>
    </row>
    <row r="675" spans="19:20" ht="16.5">
      <c r="S675" s="52"/>
      <c r="T675" s="55"/>
    </row>
    <row r="676" spans="19:20" ht="16.5">
      <c r="S676" s="52"/>
      <c r="T676" s="55"/>
    </row>
    <row r="677" spans="19:20" ht="16.5">
      <c r="S677" s="52"/>
      <c r="T677" s="55"/>
    </row>
    <row r="678" spans="19:20" ht="16.5">
      <c r="S678" s="52"/>
      <c r="T678" s="55"/>
    </row>
    <row r="679" spans="19:20" ht="16.5">
      <c r="S679" s="52"/>
      <c r="T679" s="55"/>
    </row>
    <row r="680" spans="19:20" ht="16.5">
      <c r="S680" s="52"/>
      <c r="T680" s="55"/>
    </row>
    <row r="681" spans="19:20" ht="16.5">
      <c r="S681" s="52"/>
      <c r="T681" s="55"/>
    </row>
    <row r="682" spans="19:20" ht="16.5">
      <c r="S682" s="52"/>
      <c r="T682" s="55"/>
    </row>
    <row r="683" spans="19:20" ht="16.5">
      <c r="S683" s="52"/>
      <c r="T683" s="55"/>
    </row>
    <row r="684" spans="19:20" ht="16.5">
      <c r="S684" s="52"/>
      <c r="T684" s="55"/>
    </row>
    <row r="685" spans="19:20" ht="16.5">
      <c r="S685" s="52"/>
      <c r="T685" s="55"/>
    </row>
    <row r="686" spans="19:20" ht="16.5">
      <c r="S686" s="52"/>
      <c r="T686" s="55"/>
    </row>
    <row r="687" spans="19:20" ht="16.5">
      <c r="S687" s="52"/>
      <c r="T687" s="55"/>
    </row>
    <row r="688" spans="19:20" ht="16.5">
      <c r="S688" s="52"/>
      <c r="T688" s="55"/>
    </row>
    <row r="689" spans="19:20" ht="16.5">
      <c r="S689" s="52"/>
      <c r="T689" s="55"/>
    </row>
    <row r="690" spans="19:20" ht="16.5">
      <c r="S690" s="52"/>
      <c r="T690" s="55"/>
    </row>
    <row r="691" spans="19:20" ht="16.5">
      <c r="S691" s="52"/>
      <c r="T691" s="55"/>
    </row>
    <row r="692" spans="19:20" ht="16.5">
      <c r="S692" s="52"/>
      <c r="T692" s="55"/>
    </row>
    <row r="693" spans="19:20" ht="16.5">
      <c r="S693" s="52"/>
      <c r="T693" s="55"/>
    </row>
    <row r="694" spans="19:20" ht="16.5">
      <c r="S694" s="52"/>
      <c r="T694" s="55"/>
    </row>
    <row r="695" spans="19:20" ht="16.5">
      <c r="S695" s="52"/>
      <c r="T695" s="56"/>
    </row>
    <row r="696" spans="19:20" ht="16.5">
      <c r="S696" s="52"/>
      <c r="T696" s="55"/>
    </row>
    <row r="697" spans="19:20" ht="16.5">
      <c r="S697" s="53"/>
      <c r="T697" s="57"/>
    </row>
    <row r="698" spans="19:20" ht="16.5">
      <c r="S698" s="53"/>
      <c r="T698" s="57"/>
    </row>
    <row r="699" spans="19:20" ht="16.5">
      <c r="S699" s="53"/>
      <c r="T699" s="57"/>
    </row>
    <row r="700" spans="19:20" ht="16.5">
      <c r="S700" s="53"/>
      <c r="T700" s="57"/>
    </row>
    <row r="701" spans="19:20" ht="16.5">
      <c r="S701" s="53"/>
      <c r="T701" s="58"/>
    </row>
    <row r="702" spans="19:20" ht="16.5">
      <c r="S702" s="53"/>
      <c r="T702" s="58"/>
    </row>
    <row r="703" spans="19:20" ht="16.5">
      <c r="S703" s="53"/>
      <c r="T703" s="58"/>
    </row>
    <row r="704" spans="19:20" ht="16.5">
      <c r="S704" s="53"/>
      <c r="T704" s="58"/>
    </row>
    <row r="705" spans="19:20" ht="16.5">
      <c r="S705" s="53"/>
      <c r="T705" s="58"/>
    </row>
    <row r="706" spans="19:20" ht="16.5">
      <c r="S706" s="53"/>
      <c r="T706" s="58"/>
    </row>
    <row r="707" spans="19:20" ht="16.5">
      <c r="S707" s="53"/>
      <c r="T707" s="58"/>
    </row>
    <row r="708" spans="19:20" ht="16.5">
      <c r="S708" s="53"/>
      <c r="T708" s="58"/>
    </row>
    <row r="709" spans="19:20" ht="16.5">
      <c r="S709" s="53"/>
      <c r="T709" s="58"/>
    </row>
    <row r="710" spans="19:20" ht="16.5">
      <c r="S710" s="53"/>
      <c r="T710" s="58"/>
    </row>
    <row r="711" spans="19:20" ht="16.5">
      <c r="S711" s="53"/>
      <c r="T711" s="58"/>
    </row>
    <row r="712" spans="19:20" ht="16.5">
      <c r="S712" s="53"/>
      <c r="T712" s="58"/>
    </row>
    <row r="713" spans="19:20" ht="16.5">
      <c r="S713" s="53"/>
      <c r="T713" s="58"/>
    </row>
    <row r="714" spans="19:20" ht="16.5">
      <c r="S714" s="53"/>
      <c r="T714" s="58"/>
    </row>
    <row r="715" spans="19:20" ht="16.5">
      <c r="S715" s="53"/>
      <c r="T715" s="58"/>
    </row>
    <row r="716" spans="19:20" ht="16.5">
      <c r="S716" s="53"/>
      <c r="T716" s="58"/>
    </row>
    <row r="717" spans="19:20" ht="16.5">
      <c r="S717" s="53"/>
      <c r="T717" s="58"/>
    </row>
    <row r="718" spans="19:20" ht="16.5">
      <c r="S718" s="53"/>
      <c r="T718" s="58"/>
    </row>
    <row r="719" spans="19:20" ht="16.5">
      <c r="S719" s="53"/>
      <c r="T719" s="58"/>
    </row>
    <row r="720" spans="19:20" ht="16.5">
      <c r="S720" s="53"/>
      <c r="T720" s="58"/>
    </row>
    <row r="721" spans="19:20" ht="16.5">
      <c r="S721" s="53"/>
      <c r="T721" s="58"/>
    </row>
    <row r="722" spans="19:20" ht="16.5">
      <c r="S722" s="53"/>
      <c r="T722" s="58"/>
    </row>
    <row r="723" spans="19:20" ht="16.5">
      <c r="S723" s="53"/>
      <c r="T723" s="59"/>
    </row>
    <row r="724" spans="19:20" ht="16.5">
      <c r="S724" s="53"/>
      <c r="T724" s="58"/>
    </row>
    <row r="725" spans="19:20" ht="16.5">
      <c r="S725" s="53"/>
      <c r="T725" s="58"/>
    </row>
    <row r="726" spans="19:20" ht="16.5">
      <c r="S726" s="53"/>
      <c r="T726" s="58"/>
    </row>
    <row r="727" spans="19:20" ht="16.5">
      <c r="S727" s="53"/>
      <c r="T727" s="58"/>
    </row>
    <row r="728" spans="19:20" ht="16.5">
      <c r="S728" s="53"/>
      <c r="T728" s="58"/>
    </row>
    <row r="729" spans="19:20" ht="16.5">
      <c r="S729" s="53"/>
      <c r="T729" s="58"/>
    </row>
    <row r="730" spans="19:20" ht="16.5">
      <c r="S730" s="53"/>
      <c r="T730" s="58"/>
    </row>
  </sheetData>
  <sheetProtection password="CC6F" sheet="1" selectLockedCells="1"/>
  <mergeCells count="3">
    <mergeCell ref="A1:J1"/>
    <mergeCell ref="J9:K9"/>
    <mergeCell ref="J29:K29"/>
  </mergeCells>
  <dataValidations count="9">
    <dataValidation operator="lessThanOrEqual" allowBlank="1" showInputMessage="1" showErrorMessage="1" sqref="L27:L29"/>
    <dataValidation type="list" allowBlank="1" showInputMessage="1" showErrorMessage="1" sqref="E30:F50">
      <formula1>"02,03,04,05,06,07"</formula1>
    </dataValidation>
    <dataValidation type="list" allowBlank="1" showInputMessage="1" showErrorMessage="1" sqref="G11:G28 G30:G50">
      <formula1>"09"</formula1>
    </dataValidation>
    <dataValidation type="list" allowBlank="1" showInputMessage="1" showErrorMessage="1" sqref="D4">
      <formula1>"王源章,吳珮瑜,甘綉絹,胡翊吟,曾雅紋"</formula1>
    </dataValidation>
    <dataValidation operator="lessThanOrEqual" allowBlank="1" showInputMessage="1" showErrorMessage="1" errorTitle="錯了" sqref="L18:L25"/>
    <dataValidation type="list" allowBlank="1" showInputMessage="1" showErrorMessage="1" sqref="E11:F28">
      <formula1>"02,03,04,05,06,07,08"</formula1>
    </dataValidation>
    <dataValidation type="list" allowBlank="1" showInputMessage="1" showErrorMessage="1" sqref="A30:A50 A12:A28">
      <formula1>$S$2:$S$695</formula1>
    </dataValidation>
    <dataValidation type="list" allowBlank="1" showInputMessage="1" showErrorMessage="1" sqref="A11">
      <formula1>$S$2:$S$658</formula1>
    </dataValidation>
    <dataValidation type="list" allowBlank="1" showInputMessage="1" showErrorMessage="1" sqref="B3">
      <formula1>$V$12:$V$36</formula1>
    </dataValidation>
  </dataValidations>
  <printOptions/>
  <pageMargins left="0.75" right="0.75" top="1" bottom="1" header="0.3" footer="0.3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0"/>
  <sheetViews>
    <sheetView zoomScalePageLayoutView="0" workbookViewId="0" topLeftCell="A656">
      <selection activeCell="A1" sqref="A1:C670"/>
    </sheetView>
  </sheetViews>
  <sheetFormatPr defaultColWidth="9.00390625" defaultRowHeight="15.75"/>
  <sheetData>
    <row r="1" spans="1:3" ht="16.5">
      <c r="A1">
        <v>101</v>
      </c>
      <c r="B1">
        <v>10101</v>
      </c>
      <c r="C1" s="64" t="s">
        <v>596</v>
      </c>
    </row>
    <row r="2" spans="2:3" ht="16.5">
      <c r="B2">
        <v>10102</v>
      </c>
      <c r="C2" s="65" t="s">
        <v>597</v>
      </c>
    </row>
    <row r="3" spans="2:3" ht="16.5">
      <c r="B3">
        <v>10103</v>
      </c>
      <c r="C3" s="65" t="s">
        <v>598</v>
      </c>
    </row>
    <row r="4" spans="2:3" ht="16.5">
      <c r="B4">
        <v>10104</v>
      </c>
      <c r="C4" s="65" t="s">
        <v>599</v>
      </c>
    </row>
    <row r="5" spans="2:3" ht="16.5">
      <c r="B5">
        <v>10105</v>
      </c>
      <c r="C5" s="66" t="s">
        <v>600</v>
      </c>
    </row>
    <row r="6" spans="2:3" ht="16.5">
      <c r="B6">
        <v>10106</v>
      </c>
      <c r="C6" s="67" t="s">
        <v>601</v>
      </c>
    </row>
    <row r="7" spans="2:3" ht="16.5">
      <c r="B7">
        <v>10107</v>
      </c>
      <c r="C7" s="65" t="s">
        <v>602</v>
      </c>
    </row>
    <row r="8" spans="2:3" ht="16.5">
      <c r="B8">
        <v>10108</v>
      </c>
      <c r="C8" s="65" t="s">
        <v>603</v>
      </c>
    </row>
    <row r="9" spans="2:3" ht="16.5">
      <c r="B9">
        <v>10109</v>
      </c>
      <c r="C9" s="65" t="s">
        <v>604</v>
      </c>
    </row>
    <row r="10" spans="2:3" ht="16.5">
      <c r="B10">
        <v>10110</v>
      </c>
      <c r="C10" s="68" t="s">
        <v>605</v>
      </c>
    </row>
    <row r="11" spans="2:3" ht="16.5">
      <c r="B11">
        <v>10111</v>
      </c>
      <c r="C11" s="64" t="s">
        <v>606</v>
      </c>
    </row>
    <row r="12" spans="2:3" ht="16.5">
      <c r="B12">
        <v>10112</v>
      </c>
      <c r="C12" s="65" t="s">
        <v>607</v>
      </c>
    </row>
    <row r="13" spans="2:3" ht="16.5">
      <c r="B13">
        <v>10113</v>
      </c>
      <c r="C13" s="65" t="s">
        <v>608</v>
      </c>
    </row>
    <row r="14" spans="2:3" ht="16.5">
      <c r="B14">
        <v>10114</v>
      </c>
      <c r="C14" s="65" t="s">
        <v>609</v>
      </c>
    </row>
    <row r="15" spans="2:3" ht="16.5">
      <c r="B15">
        <v>10115</v>
      </c>
      <c r="C15" s="66" t="s">
        <v>610</v>
      </c>
    </row>
    <row r="16" spans="2:3" ht="16.5">
      <c r="B16">
        <v>10116</v>
      </c>
      <c r="C16" s="67" t="s">
        <v>611</v>
      </c>
    </row>
    <row r="17" spans="2:3" ht="16.5">
      <c r="B17">
        <v>10117</v>
      </c>
      <c r="C17" s="65" t="s">
        <v>612</v>
      </c>
    </row>
    <row r="18" spans="2:3" ht="16.5">
      <c r="B18">
        <v>10118</v>
      </c>
      <c r="C18" s="65" t="s">
        <v>613</v>
      </c>
    </row>
    <row r="19" spans="2:3" ht="16.5">
      <c r="B19">
        <v>10119</v>
      </c>
      <c r="C19" s="65" t="s">
        <v>614</v>
      </c>
    </row>
    <row r="20" spans="2:3" ht="16.5">
      <c r="B20">
        <v>10120</v>
      </c>
      <c r="C20" s="68" t="s">
        <v>615</v>
      </c>
    </row>
    <row r="21" spans="2:3" ht="16.5">
      <c r="B21">
        <v>10121</v>
      </c>
      <c r="C21" s="64" t="s">
        <v>616</v>
      </c>
    </row>
    <row r="22" spans="2:3" ht="16.5">
      <c r="B22">
        <v>10122</v>
      </c>
      <c r="C22" s="65"/>
    </row>
    <row r="23" spans="2:3" ht="16.5">
      <c r="B23">
        <v>10123</v>
      </c>
      <c r="C23" s="65" t="s">
        <v>617</v>
      </c>
    </row>
    <row r="24" spans="2:3" ht="16.5">
      <c r="B24">
        <v>10124</v>
      </c>
      <c r="C24" s="65" t="s">
        <v>618</v>
      </c>
    </row>
    <row r="25" spans="2:3" ht="16.5">
      <c r="B25">
        <v>10125</v>
      </c>
      <c r="C25" s="66" t="s">
        <v>619</v>
      </c>
    </row>
    <row r="26" spans="2:3" ht="16.5">
      <c r="B26">
        <v>10126</v>
      </c>
      <c r="C26" s="67" t="s">
        <v>620</v>
      </c>
    </row>
    <row r="27" spans="1:3" ht="16.5">
      <c r="A27">
        <v>102</v>
      </c>
      <c r="B27">
        <v>10201</v>
      </c>
      <c r="C27" s="64" t="s">
        <v>621</v>
      </c>
    </row>
    <row r="28" spans="2:3" ht="16.5">
      <c r="B28">
        <v>10202</v>
      </c>
      <c r="C28" s="65" t="s">
        <v>622</v>
      </c>
    </row>
    <row r="29" spans="2:3" ht="16.5">
      <c r="B29">
        <v>10203</v>
      </c>
      <c r="C29" s="65" t="s">
        <v>623</v>
      </c>
    </row>
    <row r="30" spans="2:3" ht="16.5">
      <c r="B30">
        <v>10204</v>
      </c>
      <c r="C30" s="65" t="s">
        <v>624</v>
      </c>
    </row>
    <row r="31" spans="2:3" ht="16.5">
      <c r="B31">
        <v>10205</v>
      </c>
      <c r="C31" s="69" t="s">
        <v>625</v>
      </c>
    </row>
    <row r="32" spans="2:3" ht="16.5">
      <c r="B32">
        <v>10206</v>
      </c>
      <c r="C32" s="67" t="s">
        <v>626</v>
      </c>
    </row>
    <row r="33" spans="2:3" ht="16.5">
      <c r="B33">
        <v>10207</v>
      </c>
      <c r="C33" s="65" t="s">
        <v>627</v>
      </c>
    </row>
    <row r="34" spans="2:3" ht="16.5">
      <c r="B34">
        <v>10208</v>
      </c>
      <c r="C34" s="65" t="s">
        <v>628</v>
      </c>
    </row>
    <row r="35" spans="2:3" ht="16.5">
      <c r="B35">
        <v>10209</v>
      </c>
      <c r="C35" s="65" t="s">
        <v>629</v>
      </c>
    </row>
    <row r="36" spans="2:3" ht="16.5">
      <c r="B36">
        <v>10210</v>
      </c>
      <c r="C36" s="68" t="s">
        <v>630</v>
      </c>
    </row>
    <row r="37" spans="2:3" ht="16.5">
      <c r="B37">
        <v>10211</v>
      </c>
      <c r="C37" s="64" t="s">
        <v>631</v>
      </c>
    </row>
    <row r="38" spans="2:3" ht="16.5">
      <c r="B38">
        <v>10212</v>
      </c>
      <c r="C38" s="65" t="s">
        <v>632</v>
      </c>
    </row>
    <row r="39" spans="2:3" ht="16.5">
      <c r="B39">
        <v>10213</v>
      </c>
      <c r="C39" s="70" t="s">
        <v>633</v>
      </c>
    </row>
    <row r="40" spans="2:3" ht="16.5">
      <c r="B40">
        <v>10214</v>
      </c>
      <c r="C40" s="70" t="s">
        <v>634</v>
      </c>
    </row>
    <row r="41" spans="2:3" ht="16.5">
      <c r="B41">
        <v>10215</v>
      </c>
      <c r="C41" s="66" t="s">
        <v>635</v>
      </c>
    </row>
    <row r="42" spans="2:3" ht="16.5">
      <c r="B42">
        <v>10216</v>
      </c>
      <c r="C42" s="67" t="s">
        <v>636</v>
      </c>
    </row>
    <row r="43" spans="2:3" ht="16.5">
      <c r="B43">
        <v>10217</v>
      </c>
      <c r="C43" s="65" t="s">
        <v>637</v>
      </c>
    </row>
    <row r="44" spans="2:3" ht="16.5">
      <c r="B44">
        <v>10218</v>
      </c>
      <c r="C44" s="70" t="s">
        <v>638</v>
      </c>
    </row>
    <row r="45" spans="2:3" ht="16.5">
      <c r="B45">
        <v>10219</v>
      </c>
      <c r="C45" s="65" t="s">
        <v>639</v>
      </c>
    </row>
    <row r="46" spans="2:3" ht="16.5">
      <c r="B46">
        <v>10220</v>
      </c>
      <c r="C46" s="68" t="s">
        <v>640</v>
      </c>
    </row>
    <row r="47" spans="2:3" ht="16.5">
      <c r="B47">
        <v>10221</v>
      </c>
      <c r="C47" s="64" t="s">
        <v>641</v>
      </c>
    </row>
    <row r="48" spans="2:3" ht="16.5">
      <c r="B48">
        <v>10222</v>
      </c>
      <c r="C48" s="65" t="s">
        <v>642</v>
      </c>
    </row>
    <row r="49" spans="2:3" ht="16.5">
      <c r="B49">
        <v>10223</v>
      </c>
      <c r="C49" s="65"/>
    </row>
    <row r="50" spans="2:3" ht="16.5">
      <c r="B50">
        <v>10224</v>
      </c>
      <c r="C50" s="65" t="s">
        <v>643</v>
      </c>
    </row>
    <row r="51" spans="2:3" ht="16.5">
      <c r="B51">
        <v>10225</v>
      </c>
      <c r="C51" s="71" t="s">
        <v>644</v>
      </c>
    </row>
    <row r="52" spans="1:3" ht="16.5">
      <c r="A52">
        <v>103</v>
      </c>
      <c r="B52">
        <v>10301</v>
      </c>
      <c r="C52" s="64" t="s">
        <v>645</v>
      </c>
    </row>
    <row r="53" spans="2:3" ht="16.5">
      <c r="B53">
        <v>10302</v>
      </c>
      <c r="C53" s="65" t="s">
        <v>646</v>
      </c>
    </row>
    <row r="54" spans="2:3" ht="16.5">
      <c r="B54">
        <v>10303</v>
      </c>
      <c r="C54" s="65" t="s">
        <v>647</v>
      </c>
    </row>
    <row r="55" spans="2:3" ht="16.5">
      <c r="B55">
        <v>10304</v>
      </c>
      <c r="C55" s="65" t="s">
        <v>648</v>
      </c>
    </row>
    <row r="56" spans="2:3" ht="16.5">
      <c r="B56">
        <v>10305</v>
      </c>
      <c r="C56" s="66" t="s">
        <v>649</v>
      </c>
    </row>
    <row r="57" spans="2:3" ht="16.5">
      <c r="B57">
        <v>10306</v>
      </c>
      <c r="C57" s="67" t="s">
        <v>650</v>
      </c>
    </row>
    <row r="58" spans="2:3" ht="16.5">
      <c r="B58">
        <v>10307</v>
      </c>
      <c r="C58" s="65" t="s">
        <v>651</v>
      </c>
    </row>
    <row r="59" spans="2:3" ht="16.5">
      <c r="B59">
        <v>10308</v>
      </c>
      <c r="C59" s="65" t="s">
        <v>652</v>
      </c>
    </row>
    <row r="60" spans="2:3" ht="16.5">
      <c r="B60">
        <v>10309</v>
      </c>
      <c r="C60" s="65" t="s">
        <v>653</v>
      </c>
    </row>
    <row r="61" spans="2:3" ht="16.5">
      <c r="B61">
        <v>10310</v>
      </c>
      <c r="C61" s="68" t="s">
        <v>654</v>
      </c>
    </row>
    <row r="62" spans="2:3" ht="16.5">
      <c r="B62">
        <v>10311</v>
      </c>
      <c r="C62" s="64" t="s">
        <v>655</v>
      </c>
    </row>
    <row r="63" spans="2:3" ht="16.5">
      <c r="B63">
        <v>10312</v>
      </c>
      <c r="C63" s="70" t="s">
        <v>656</v>
      </c>
    </row>
    <row r="64" spans="2:3" ht="16.5">
      <c r="B64">
        <v>10313</v>
      </c>
      <c r="C64" s="65" t="s">
        <v>657</v>
      </c>
    </row>
    <row r="65" spans="2:3" ht="16.5">
      <c r="B65">
        <v>10314</v>
      </c>
      <c r="C65" s="65" t="s">
        <v>658</v>
      </c>
    </row>
    <row r="66" spans="2:3" ht="16.5">
      <c r="B66">
        <v>10315</v>
      </c>
      <c r="C66" s="66" t="s">
        <v>659</v>
      </c>
    </row>
    <row r="67" spans="2:3" ht="16.5">
      <c r="B67">
        <v>10316</v>
      </c>
      <c r="C67" s="67" t="s">
        <v>660</v>
      </c>
    </row>
    <row r="68" spans="2:3" ht="16.5">
      <c r="B68">
        <v>10317</v>
      </c>
      <c r="C68" s="65" t="s">
        <v>661</v>
      </c>
    </row>
    <row r="69" spans="2:3" ht="16.5">
      <c r="B69">
        <v>10318</v>
      </c>
      <c r="C69" s="65" t="s">
        <v>662</v>
      </c>
    </row>
    <row r="70" spans="2:3" ht="16.5">
      <c r="B70">
        <v>10319</v>
      </c>
      <c r="C70" s="65" t="s">
        <v>663</v>
      </c>
    </row>
    <row r="71" spans="2:3" ht="16.5">
      <c r="B71">
        <v>10320</v>
      </c>
      <c r="C71" s="68" t="s">
        <v>664</v>
      </c>
    </row>
    <row r="72" spans="2:3" ht="16.5">
      <c r="B72">
        <v>10321</v>
      </c>
      <c r="C72" s="64" t="s">
        <v>665</v>
      </c>
    </row>
    <row r="73" spans="2:3" ht="16.5">
      <c r="B73">
        <v>10322</v>
      </c>
      <c r="C73" s="70" t="s">
        <v>666</v>
      </c>
    </row>
    <row r="74" spans="2:3" ht="16.5">
      <c r="B74">
        <v>10323</v>
      </c>
      <c r="C74" s="65" t="s">
        <v>667</v>
      </c>
    </row>
    <row r="75" spans="2:3" ht="16.5">
      <c r="B75">
        <v>10324</v>
      </c>
      <c r="C75" s="65" t="s">
        <v>668</v>
      </c>
    </row>
    <row r="76" spans="2:3" ht="16.5">
      <c r="B76">
        <v>10325</v>
      </c>
      <c r="C76" s="66" t="s">
        <v>669</v>
      </c>
    </row>
    <row r="77" spans="2:3" ht="16.5">
      <c r="B77">
        <v>10326</v>
      </c>
      <c r="C77" s="72" t="s">
        <v>670</v>
      </c>
    </row>
    <row r="78" spans="1:3" ht="16.5">
      <c r="A78">
        <v>104</v>
      </c>
      <c r="B78">
        <v>10401</v>
      </c>
      <c r="C78" s="64" t="s">
        <v>671</v>
      </c>
    </row>
    <row r="79" spans="2:3" ht="16.5">
      <c r="B79">
        <v>10402</v>
      </c>
      <c r="C79" s="65" t="s">
        <v>672</v>
      </c>
    </row>
    <row r="80" spans="2:3" ht="16.5">
      <c r="B80">
        <v>10403</v>
      </c>
      <c r="C80" s="65" t="s">
        <v>673</v>
      </c>
    </row>
    <row r="81" spans="2:3" ht="16.5">
      <c r="B81">
        <v>10404</v>
      </c>
      <c r="C81" s="65" t="s">
        <v>674</v>
      </c>
    </row>
    <row r="82" spans="2:3" ht="16.5">
      <c r="B82">
        <v>10405</v>
      </c>
      <c r="C82" s="66" t="s">
        <v>675</v>
      </c>
    </row>
    <row r="83" spans="2:3" ht="16.5">
      <c r="B83">
        <v>10406</v>
      </c>
      <c r="C83" s="67" t="s">
        <v>676</v>
      </c>
    </row>
    <row r="84" spans="2:3" ht="16.5">
      <c r="B84">
        <v>10407</v>
      </c>
      <c r="C84" s="65" t="s">
        <v>677</v>
      </c>
    </row>
    <row r="85" spans="2:3" ht="16.5">
      <c r="B85">
        <v>10408</v>
      </c>
      <c r="C85" s="65" t="s">
        <v>678</v>
      </c>
    </row>
    <row r="86" spans="2:3" ht="16.5">
      <c r="B86">
        <v>10409</v>
      </c>
      <c r="C86" s="65" t="s">
        <v>679</v>
      </c>
    </row>
    <row r="87" spans="2:3" ht="16.5">
      <c r="B87">
        <v>10410</v>
      </c>
      <c r="C87" s="68" t="s">
        <v>680</v>
      </c>
    </row>
    <row r="88" spans="2:3" ht="16.5">
      <c r="B88">
        <v>10411</v>
      </c>
      <c r="C88" s="64" t="s">
        <v>681</v>
      </c>
    </row>
    <row r="89" spans="2:3" ht="16.5">
      <c r="B89">
        <v>10412</v>
      </c>
      <c r="C89" s="65" t="s">
        <v>682</v>
      </c>
    </row>
    <row r="90" spans="2:3" ht="16.5">
      <c r="B90">
        <v>10413</v>
      </c>
      <c r="C90" s="65" t="s">
        <v>683</v>
      </c>
    </row>
    <row r="91" spans="2:3" ht="16.5">
      <c r="B91">
        <v>10414</v>
      </c>
      <c r="C91" s="65" t="s">
        <v>684</v>
      </c>
    </row>
    <row r="92" spans="2:3" ht="16.5">
      <c r="B92">
        <v>10415</v>
      </c>
      <c r="C92" s="66" t="s">
        <v>685</v>
      </c>
    </row>
    <row r="93" spans="2:3" ht="16.5">
      <c r="B93">
        <v>10416</v>
      </c>
      <c r="C93" s="67" t="s">
        <v>686</v>
      </c>
    </row>
    <row r="94" spans="2:3" ht="16.5">
      <c r="B94">
        <v>10417</v>
      </c>
      <c r="C94" s="70" t="s">
        <v>687</v>
      </c>
    </row>
    <row r="95" spans="2:3" ht="16.5">
      <c r="B95">
        <v>10418</v>
      </c>
      <c r="C95" s="65" t="s">
        <v>688</v>
      </c>
    </row>
    <row r="96" spans="2:3" ht="16.5">
      <c r="B96">
        <v>10419</v>
      </c>
      <c r="C96" s="65" t="s">
        <v>689</v>
      </c>
    </row>
    <row r="97" spans="2:3" ht="16.5">
      <c r="B97">
        <v>10420</v>
      </c>
      <c r="C97" s="68" t="s">
        <v>690</v>
      </c>
    </row>
    <row r="98" spans="2:3" ht="16.5">
      <c r="B98">
        <v>10421</v>
      </c>
      <c r="C98" s="64" t="s">
        <v>691</v>
      </c>
    </row>
    <row r="99" spans="2:3" ht="16.5">
      <c r="B99">
        <v>10422</v>
      </c>
      <c r="C99" s="65" t="s">
        <v>692</v>
      </c>
    </row>
    <row r="100" spans="2:3" ht="16.5">
      <c r="B100">
        <v>10423</v>
      </c>
      <c r="C100" s="65" t="s">
        <v>693</v>
      </c>
    </row>
    <row r="101" spans="2:3" ht="16.5">
      <c r="B101">
        <v>10424</v>
      </c>
      <c r="C101" s="65" t="s">
        <v>694</v>
      </c>
    </row>
    <row r="102" spans="2:3" ht="16.5">
      <c r="B102">
        <v>10425</v>
      </c>
      <c r="C102" s="69" t="s">
        <v>817</v>
      </c>
    </row>
    <row r="103" spans="1:3" ht="16.5">
      <c r="A103">
        <v>105</v>
      </c>
      <c r="B103">
        <v>10501</v>
      </c>
      <c r="C103" s="64" t="s">
        <v>695</v>
      </c>
    </row>
    <row r="104" spans="2:3" ht="16.5">
      <c r="B104">
        <v>10502</v>
      </c>
      <c r="C104" s="65" t="s">
        <v>696</v>
      </c>
    </row>
    <row r="105" spans="2:3" ht="16.5">
      <c r="B105">
        <v>10503</v>
      </c>
      <c r="C105" s="65" t="s">
        <v>697</v>
      </c>
    </row>
    <row r="106" spans="2:3" ht="16.5">
      <c r="B106">
        <v>10504</v>
      </c>
      <c r="C106" s="65" t="s">
        <v>698</v>
      </c>
    </row>
    <row r="107" spans="2:3" ht="16.5">
      <c r="B107">
        <v>10505</v>
      </c>
      <c r="C107" s="66" t="s">
        <v>699</v>
      </c>
    </row>
    <row r="108" spans="2:3" ht="16.5">
      <c r="B108">
        <v>10506</v>
      </c>
      <c r="C108" s="67" t="s">
        <v>700</v>
      </c>
    </row>
    <row r="109" spans="2:3" ht="16.5">
      <c r="B109">
        <v>10507</v>
      </c>
      <c r="C109" s="65" t="s">
        <v>701</v>
      </c>
    </row>
    <row r="110" spans="2:3" ht="16.5">
      <c r="B110">
        <v>10508</v>
      </c>
      <c r="C110" s="65" t="s">
        <v>702</v>
      </c>
    </row>
    <row r="111" spans="2:3" ht="16.5">
      <c r="B111">
        <v>10509</v>
      </c>
      <c r="C111" s="65" t="s">
        <v>703</v>
      </c>
    </row>
    <row r="112" spans="2:3" ht="16.5">
      <c r="B112">
        <v>10510</v>
      </c>
      <c r="C112" s="68" t="s">
        <v>704</v>
      </c>
    </row>
    <row r="113" spans="2:3" ht="16.5">
      <c r="B113">
        <v>10511</v>
      </c>
      <c r="C113" s="64" t="s">
        <v>705</v>
      </c>
    </row>
    <row r="114" spans="2:3" ht="16.5">
      <c r="B114">
        <v>10512</v>
      </c>
      <c r="C114" s="65" t="s">
        <v>706</v>
      </c>
    </row>
    <row r="115" spans="2:3" ht="16.5">
      <c r="B115">
        <v>10513</v>
      </c>
      <c r="C115" s="65" t="s">
        <v>707</v>
      </c>
    </row>
    <row r="116" spans="2:3" ht="16.5">
      <c r="B116">
        <v>10514</v>
      </c>
      <c r="C116" s="65" t="s">
        <v>708</v>
      </c>
    </row>
    <row r="117" spans="2:3" ht="16.5">
      <c r="B117">
        <v>10515</v>
      </c>
      <c r="C117" s="66" t="s">
        <v>709</v>
      </c>
    </row>
    <row r="118" spans="2:3" ht="16.5">
      <c r="B118">
        <v>10516</v>
      </c>
      <c r="C118" s="67" t="s">
        <v>710</v>
      </c>
    </row>
    <row r="119" spans="2:3" ht="16.5">
      <c r="B119">
        <v>10517</v>
      </c>
      <c r="C119" s="65" t="s">
        <v>711</v>
      </c>
    </row>
    <row r="120" spans="2:3" ht="16.5">
      <c r="B120">
        <v>10518</v>
      </c>
      <c r="C120" s="65" t="s">
        <v>712</v>
      </c>
    </row>
    <row r="121" spans="2:3" ht="16.5">
      <c r="B121">
        <v>10519</v>
      </c>
      <c r="C121" s="65" t="s">
        <v>713</v>
      </c>
    </row>
    <row r="122" spans="2:3" ht="16.5">
      <c r="B122">
        <v>10520</v>
      </c>
      <c r="C122" s="68" t="s">
        <v>714</v>
      </c>
    </row>
    <row r="123" spans="2:3" ht="16.5">
      <c r="B123">
        <v>10521</v>
      </c>
      <c r="C123" s="64" t="s">
        <v>715</v>
      </c>
    </row>
    <row r="124" spans="2:3" ht="16.5">
      <c r="B124">
        <v>10522</v>
      </c>
      <c r="C124" s="65" t="s">
        <v>716</v>
      </c>
    </row>
    <row r="125" spans="2:3" ht="16.5">
      <c r="B125">
        <v>10523</v>
      </c>
      <c r="C125" s="65" t="s">
        <v>717</v>
      </c>
    </row>
    <row r="126" spans="2:3" ht="16.5">
      <c r="B126">
        <v>10524</v>
      </c>
      <c r="C126" s="65" t="s">
        <v>718</v>
      </c>
    </row>
    <row r="127" spans="2:3" ht="16.5">
      <c r="B127">
        <v>10525</v>
      </c>
      <c r="C127" s="66" t="s">
        <v>719</v>
      </c>
    </row>
    <row r="128" spans="1:3" ht="16.5">
      <c r="A128">
        <v>106</v>
      </c>
      <c r="B128">
        <v>10601</v>
      </c>
      <c r="C128" s="64" t="s">
        <v>818</v>
      </c>
    </row>
    <row r="129" spans="2:3" ht="16.5">
      <c r="B129">
        <v>10602</v>
      </c>
      <c r="C129" s="65" t="s">
        <v>720</v>
      </c>
    </row>
    <row r="130" spans="2:3" ht="16.5">
      <c r="B130">
        <v>10603</v>
      </c>
      <c r="C130" s="65" t="s">
        <v>721</v>
      </c>
    </row>
    <row r="131" spans="2:3" ht="16.5">
      <c r="B131">
        <v>10604</v>
      </c>
      <c r="C131" s="65" t="s">
        <v>722</v>
      </c>
    </row>
    <row r="132" spans="2:3" ht="16.5">
      <c r="B132">
        <v>10605</v>
      </c>
      <c r="C132" s="66" t="s">
        <v>723</v>
      </c>
    </row>
    <row r="133" spans="2:3" ht="16.5">
      <c r="B133">
        <v>10606</v>
      </c>
      <c r="C133" s="67" t="s">
        <v>724</v>
      </c>
    </row>
    <row r="134" spans="2:3" ht="16.5">
      <c r="B134">
        <v>10607</v>
      </c>
      <c r="C134" s="65" t="s">
        <v>725</v>
      </c>
    </row>
    <row r="135" spans="2:3" ht="16.5">
      <c r="B135">
        <v>10608</v>
      </c>
      <c r="C135" s="65" t="s">
        <v>726</v>
      </c>
    </row>
    <row r="136" spans="2:3" ht="16.5">
      <c r="B136">
        <v>10609</v>
      </c>
      <c r="C136" s="65" t="s">
        <v>727</v>
      </c>
    </row>
    <row r="137" spans="2:3" ht="16.5">
      <c r="B137">
        <v>10610</v>
      </c>
      <c r="C137" s="68" t="s">
        <v>728</v>
      </c>
    </row>
    <row r="138" spans="2:3" ht="16.5">
      <c r="B138">
        <v>10611</v>
      </c>
      <c r="C138" s="64" t="s">
        <v>729</v>
      </c>
    </row>
    <row r="139" spans="2:3" ht="16.5">
      <c r="B139">
        <v>10612</v>
      </c>
      <c r="C139" s="65" t="s">
        <v>730</v>
      </c>
    </row>
    <row r="140" spans="2:3" ht="16.5">
      <c r="B140">
        <v>10613</v>
      </c>
      <c r="C140" s="65" t="s">
        <v>731</v>
      </c>
    </row>
    <row r="141" spans="2:3" ht="16.5">
      <c r="B141">
        <v>10614</v>
      </c>
      <c r="C141" s="65" t="s">
        <v>732</v>
      </c>
    </row>
    <row r="142" spans="2:3" ht="16.5">
      <c r="B142">
        <v>10615</v>
      </c>
      <c r="C142" s="66" t="s">
        <v>733</v>
      </c>
    </row>
    <row r="143" spans="2:3" ht="16.5">
      <c r="B143">
        <v>10616</v>
      </c>
      <c r="C143" s="67" t="s">
        <v>734</v>
      </c>
    </row>
    <row r="144" spans="2:3" ht="16.5">
      <c r="B144">
        <v>10617</v>
      </c>
      <c r="C144" s="65" t="s">
        <v>735</v>
      </c>
    </row>
    <row r="145" spans="2:3" ht="16.5">
      <c r="B145">
        <v>10618</v>
      </c>
      <c r="C145" s="63"/>
    </row>
    <row r="146" spans="2:3" ht="16.5">
      <c r="B146">
        <v>10619</v>
      </c>
      <c r="C146" s="65" t="s">
        <v>736</v>
      </c>
    </row>
    <row r="147" spans="2:3" ht="16.5">
      <c r="B147">
        <v>10620</v>
      </c>
      <c r="C147" s="66" t="s">
        <v>737</v>
      </c>
    </row>
    <row r="148" spans="2:3" ht="16.5">
      <c r="B148">
        <v>10621</v>
      </c>
      <c r="C148" s="64" t="s">
        <v>738</v>
      </c>
    </row>
    <row r="149" spans="2:3" ht="16.5">
      <c r="B149">
        <v>10622</v>
      </c>
      <c r="C149" s="65" t="s">
        <v>739</v>
      </c>
    </row>
    <row r="150" spans="2:3" ht="16.5">
      <c r="B150">
        <v>10623</v>
      </c>
      <c r="C150" s="65" t="s">
        <v>641</v>
      </c>
    </row>
    <row r="151" spans="2:3" ht="16.5">
      <c r="B151">
        <v>10624</v>
      </c>
      <c r="C151" s="65" t="s">
        <v>740</v>
      </c>
    </row>
    <row r="152" spans="2:3" ht="16.5">
      <c r="B152">
        <v>10625</v>
      </c>
      <c r="C152" s="66" t="s">
        <v>741</v>
      </c>
    </row>
    <row r="153" spans="2:3" ht="16.5">
      <c r="B153">
        <v>10626</v>
      </c>
      <c r="C153" s="67" t="s">
        <v>742</v>
      </c>
    </row>
    <row r="154" spans="1:3" ht="16.5">
      <c r="A154">
        <v>107</v>
      </c>
      <c r="B154">
        <v>10701</v>
      </c>
      <c r="C154" s="64" t="s">
        <v>743</v>
      </c>
    </row>
    <row r="155" spans="2:3" ht="16.5">
      <c r="B155">
        <v>10702</v>
      </c>
      <c r="C155" s="65" t="s">
        <v>744</v>
      </c>
    </row>
    <row r="156" spans="2:3" ht="16.5">
      <c r="B156">
        <v>10703</v>
      </c>
      <c r="C156" s="65" t="s">
        <v>745</v>
      </c>
    </row>
    <row r="157" spans="2:3" ht="16.5">
      <c r="B157">
        <v>10704</v>
      </c>
      <c r="C157" s="65" t="s">
        <v>746</v>
      </c>
    </row>
    <row r="158" spans="2:3" ht="16.5">
      <c r="B158">
        <v>10705</v>
      </c>
      <c r="C158" s="66" t="s">
        <v>747</v>
      </c>
    </row>
    <row r="159" spans="2:3" ht="16.5">
      <c r="B159">
        <v>10706</v>
      </c>
      <c r="C159" s="67" t="s">
        <v>748</v>
      </c>
    </row>
    <row r="160" spans="2:3" ht="16.5">
      <c r="B160">
        <v>10707</v>
      </c>
      <c r="C160" s="65" t="s">
        <v>749</v>
      </c>
    </row>
    <row r="161" spans="2:3" ht="16.5">
      <c r="B161">
        <v>10708</v>
      </c>
      <c r="C161" s="65" t="s">
        <v>750</v>
      </c>
    </row>
    <row r="162" spans="2:3" ht="16.5">
      <c r="B162">
        <v>10709</v>
      </c>
      <c r="C162" s="65" t="s">
        <v>751</v>
      </c>
    </row>
    <row r="163" spans="2:3" ht="16.5">
      <c r="B163">
        <v>10710</v>
      </c>
      <c r="C163" s="68" t="s">
        <v>752</v>
      </c>
    </row>
    <row r="164" spans="2:3" ht="16.5">
      <c r="B164">
        <v>10711</v>
      </c>
      <c r="C164" s="64" t="s">
        <v>753</v>
      </c>
    </row>
    <row r="165" spans="2:3" ht="16.5">
      <c r="B165">
        <v>10712</v>
      </c>
      <c r="C165" s="65" t="s">
        <v>754</v>
      </c>
    </row>
    <row r="166" spans="2:3" ht="16.5">
      <c r="B166">
        <v>10713</v>
      </c>
      <c r="C166" s="65" t="s">
        <v>755</v>
      </c>
    </row>
    <row r="167" spans="2:3" ht="16.5">
      <c r="B167">
        <v>10714</v>
      </c>
      <c r="C167" s="65" t="s">
        <v>756</v>
      </c>
    </row>
    <row r="168" spans="2:3" ht="16.5">
      <c r="B168">
        <v>10715</v>
      </c>
      <c r="C168" s="66" t="s">
        <v>757</v>
      </c>
    </row>
    <row r="169" spans="2:3" ht="16.5">
      <c r="B169">
        <v>10716</v>
      </c>
      <c r="C169" s="67" t="s">
        <v>758</v>
      </c>
    </row>
    <row r="170" spans="2:3" ht="16.5">
      <c r="B170">
        <v>10717</v>
      </c>
      <c r="C170" s="65" t="s">
        <v>759</v>
      </c>
    </row>
    <row r="171" spans="2:3" ht="16.5">
      <c r="B171">
        <v>10718</v>
      </c>
      <c r="C171" s="65" t="s">
        <v>760</v>
      </c>
    </row>
    <row r="172" spans="2:3" ht="16.5">
      <c r="B172">
        <v>10719</v>
      </c>
      <c r="C172" s="65" t="s">
        <v>761</v>
      </c>
    </row>
    <row r="173" spans="2:3" ht="16.5">
      <c r="B173">
        <v>10720</v>
      </c>
      <c r="C173" s="68" t="s">
        <v>762</v>
      </c>
    </row>
    <row r="174" spans="2:3" ht="16.5">
      <c r="B174">
        <v>10721</v>
      </c>
      <c r="C174" s="64" t="s">
        <v>763</v>
      </c>
    </row>
    <row r="175" spans="2:3" ht="16.5">
      <c r="B175">
        <v>10722</v>
      </c>
      <c r="C175" s="65" t="s">
        <v>764</v>
      </c>
    </row>
    <row r="176" spans="2:3" ht="16.5">
      <c r="B176">
        <v>10723</v>
      </c>
      <c r="C176" s="65" t="s">
        <v>765</v>
      </c>
    </row>
    <row r="177" spans="2:3" ht="16.5">
      <c r="B177">
        <v>10724</v>
      </c>
      <c r="C177" s="65" t="s">
        <v>766</v>
      </c>
    </row>
    <row r="178" spans="1:3" ht="16.5">
      <c r="A178">
        <v>108</v>
      </c>
      <c r="B178">
        <v>10801</v>
      </c>
      <c r="C178" s="64" t="s">
        <v>767</v>
      </c>
    </row>
    <row r="179" spans="2:3" ht="16.5">
      <c r="B179">
        <v>10802</v>
      </c>
      <c r="C179" s="65" t="s">
        <v>768</v>
      </c>
    </row>
    <row r="180" spans="2:3" ht="16.5">
      <c r="B180">
        <v>10803</v>
      </c>
      <c r="C180" s="65" t="s">
        <v>769</v>
      </c>
    </row>
    <row r="181" spans="2:3" ht="16.5">
      <c r="B181">
        <v>10804</v>
      </c>
      <c r="C181" s="65" t="s">
        <v>770</v>
      </c>
    </row>
    <row r="182" spans="2:3" ht="16.5">
      <c r="B182">
        <v>10805</v>
      </c>
      <c r="C182" s="66" t="s">
        <v>771</v>
      </c>
    </row>
    <row r="183" spans="2:3" ht="16.5">
      <c r="B183">
        <v>10806</v>
      </c>
      <c r="C183" s="67" t="s">
        <v>772</v>
      </c>
    </row>
    <row r="184" spans="2:3" ht="16.5">
      <c r="B184">
        <v>10807</v>
      </c>
      <c r="C184" s="65" t="s">
        <v>773</v>
      </c>
    </row>
    <row r="185" spans="2:3" ht="16.5">
      <c r="B185">
        <v>10808</v>
      </c>
      <c r="C185" s="65" t="s">
        <v>774</v>
      </c>
    </row>
    <row r="186" spans="2:3" ht="16.5">
      <c r="B186">
        <v>10809</v>
      </c>
      <c r="C186" s="65" t="s">
        <v>775</v>
      </c>
    </row>
    <row r="187" spans="2:3" ht="16.5">
      <c r="B187">
        <v>10810</v>
      </c>
      <c r="C187" s="68" t="s">
        <v>776</v>
      </c>
    </row>
    <row r="188" spans="2:3" ht="16.5">
      <c r="B188">
        <v>10811</v>
      </c>
      <c r="C188" s="64" t="s">
        <v>777</v>
      </c>
    </row>
    <row r="189" spans="2:3" ht="16.5">
      <c r="B189">
        <v>10812</v>
      </c>
      <c r="C189" s="65" t="s">
        <v>778</v>
      </c>
    </row>
    <row r="190" spans="2:3" ht="16.5">
      <c r="B190">
        <v>10813</v>
      </c>
      <c r="C190" s="65" t="s">
        <v>779</v>
      </c>
    </row>
    <row r="191" spans="2:3" ht="16.5">
      <c r="B191">
        <v>10814</v>
      </c>
      <c r="C191" s="65" t="s">
        <v>780</v>
      </c>
    </row>
    <row r="192" spans="2:3" ht="16.5">
      <c r="B192">
        <v>10815</v>
      </c>
      <c r="C192" s="66" t="s">
        <v>781</v>
      </c>
    </row>
    <row r="193" spans="1:3" ht="16.5">
      <c r="A193">
        <v>109</v>
      </c>
      <c r="B193">
        <v>10901</v>
      </c>
      <c r="C193" s="64" t="s">
        <v>782</v>
      </c>
    </row>
    <row r="194" spans="2:3" ht="16.5">
      <c r="B194">
        <v>10902</v>
      </c>
      <c r="C194" s="65" t="s">
        <v>783</v>
      </c>
    </row>
    <row r="195" spans="2:3" ht="16.5">
      <c r="B195">
        <v>10903</v>
      </c>
      <c r="C195" s="70" t="s">
        <v>784</v>
      </c>
    </row>
    <row r="196" spans="2:3" ht="16.5">
      <c r="B196">
        <v>10904</v>
      </c>
      <c r="C196" s="65" t="s">
        <v>785</v>
      </c>
    </row>
    <row r="197" spans="2:3" ht="16.5">
      <c r="B197">
        <v>10905</v>
      </c>
      <c r="C197" s="66" t="s">
        <v>786</v>
      </c>
    </row>
    <row r="198" spans="2:3" ht="16.5">
      <c r="B198">
        <v>10906</v>
      </c>
      <c r="C198" s="64" t="s">
        <v>787</v>
      </c>
    </row>
    <row r="199" spans="2:3" ht="16.5">
      <c r="B199">
        <v>10907</v>
      </c>
      <c r="C199" s="65" t="s">
        <v>788</v>
      </c>
    </row>
    <row r="200" spans="2:3" ht="16.5">
      <c r="B200">
        <v>10908</v>
      </c>
      <c r="C200" s="65" t="s">
        <v>789</v>
      </c>
    </row>
    <row r="201" spans="2:3" ht="16.5">
      <c r="B201">
        <v>10909</v>
      </c>
      <c r="C201" s="65" t="s">
        <v>790</v>
      </c>
    </row>
    <row r="202" spans="2:3" ht="16.5">
      <c r="B202">
        <v>10910</v>
      </c>
      <c r="C202" s="69" t="s">
        <v>791</v>
      </c>
    </row>
    <row r="203" spans="2:3" ht="16.5">
      <c r="B203">
        <v>10911</v>
      </c>
      <c r="C203" s="64" t="s">
        <v>792</v>
      </c>
    </row>
    <row r="204" spans="2:3" ht="16.5">
      <c r="B204">
        <v>10912</v>
      </c>
      <c r="C204" s="65" t="s">
        <v>793</v>
      </c>
    </row>
    <row r="205" spans="2:3" ht="16.5">
      <c r="B205">
        <v>10913</v>
      </c>
      <c r="C205" s="65" t="s">
        <v>794</v>
      </c>
    </row>
    <row r="206" spans="2:3" ht="16.5">
      <c r="B206">
        <v>10914</v>
      </c>
      <c r="C206" s="65" t="s">
        <v>795</v>
      </c>
    </row>
    <row r="207" spans="2:3" ht="16.5">
      <c r="B207">
        <v>10915</v>
      </c>
      <c r="C207" s="66" t="s">
        <v>796</v>
      </c>
    </row>
    <row r="208" spans="2:3" ht="16.5">
      <c r="B208">
        <v>10916</v>
      </c>
      <c r="C208" s="64" t="s">
        <v>797</v>
      </c>
    </row>
    <row r="209" spans="2:3" ht="16.5">
      <c r="B209">
        <v>10917</v>
      </c>
      <c r="C209" s="65" t="s">
        <v>798</v>
      </c>
    </row>
    <row r="210" spans="2:3" ht="16.5">
      <c r="B210">
        <v>10918</v>
      </c>
      <c r="C210" s="65" t="s">
        <v>799</v>
      </c>
    </row>
    <row r="211" spans="2:3" ht="16.5">
      <c r="B211">
        <v>10919</v>
      </c>
      <c r="C211" s="65" t="s">
        <v>800</v>
      </c>
    </row>
    <row r="212" spans="2:3" ht="16.5">
      <c r="B212">
        <v>10920</v>
      </c>
      <c r="C212" s="66" t="s">
        <v>801</v>
      </c>
    </row>
    <row r="213" spans="1:3" ht="16.5">
      <c r="A213">
        <v>201</v>
      </c>
      <c r="B213">
        <v>20101</v>
      </c>
      <c r="C213" s="64" t="s">
        <v>319</v>
      </c>
    </row>
    <row r="214" spans="2:3" ht="16.5">
      <c r="B214">
        <v>20102</v>
      </c>
      <c r="C214" s="65" t="s">
        <v>320</v>
      </c>
    </row>
    <row r="215" spans="2:3" ht="16.5">
      <c r="B215">
        <v>20103</v>
      </c>
      <c r="C215" s="65" t="s">
        <v>321</v>
      </c>
    </row>
    <row r="216" spans="2:3" ht="16.5">
      <c r="B216">
        <v>20104</v>
      </c>
      <c r="C216" s="65" t="s">
        <v>322</v>
      </c>
    </row>
    <row r="217" spans="2:3" ht="16.5">
      <c r="B217">
        <v>20105</v>
      </c>
      <c r="C217" s="66" t="s">
        <v>323</v>
      </c>
    </row>
    <row r="218" spans="2:3" ht="16.5">
      <c r="B218">
        <v>20106</v>
      </c>
      <c r="C218" s="67" t="s">
        <v>324</v>
      </c>
    </row>
    <row r="219" spans="2:3" ht="16.5">
      <c r="B219">
        <v>20107</v>
      </c>
      <c r="C219" s="65" t="s">
        <v>325</v>
      </c>
    </row>
    <row r="220" spans="2:3" ht="16.5">
      <c r="B220">
        <v>20108</v>
      </c>
      <c r="C220" s="65" t="s">
        <v>326</v>
      </c>
    </row>
    <row r="221" spans="2:3" ht="16.5">
      <c r="B221">
        <v>20109</v>
      </c>
      <c r="C221" s="65" t="s">
        <v>327</v>
      </c>
    </row>
    <row r="222" spans="2:3" ht="16.5">
      <c r="B222">
        <v>20110</v>
      </c>
      <c r="C222" s="68" t="s">
        <v>328</v>
      </c>
    </row>
    <row r="223" spans="2:3" ht="16.5">
      <c r="B223">
        <v>20111</v>
      </c>
      <c r="C223" s="64" t="s">
        <v>329</v>
      </c>
    </row>
    <row r="224" spans="2:3" ht="16.5">
      <c r="B224">
        <v>20112</v>
      </c>
      <c r="C224" s="65" t="s">
        <v>330</v>
      </c>
    </row>
    <row r="225" spans="2:3" ht="16.5">
      <c r="B225">
        <v>20113</v>
      </c>
      <c r="C225" s="65" t="s">
        <v>331</v>
      </c>
    </row>
    <row r="226" spans="2:3" ht="16.5">
      <c r="B226">
        <v>20114</v>
      </c>
      <c r="C226" s="65" t="s">
        <v>332</v>
      </c>
    </row>
    <row r="227" spans="2:3" ht="16.5">
      <c r="B227">
        <v>20115</v>
      </c>
      <c r="C227" s="66" t="s">
        <v>333</v>
      </c>
    </row>
    <row r="228" spans="2:3" ht="16.5">
      <c r="B228">
        <v>20116</v>
      </c>
      <c r="C228" s="67" t="s">
        <v>334</v>
      </c>
    </row>
    <row r="229" spans="2:3" ht="16.5">
      <c r="B229">
        <v>20117</v>
      </c>
      <c r="C229" s="65" t="s">
        <v>335</v>
      </c>
    </row>
    <row r="230" spans="2:3" ht="16.5">
      <c r="B230">
        <v>20118</v>
      </c>
      <c r="C230" s="65" t="s">
        <v>336</v>
      </c>
    </row>
    <row r="231" spans="2:3" ht="16.5">
      <c r="B231">
        <v>20119</v>
      </c>
      <c r="C231" s="65" t="s">
        <v>337</v>
      </c>
    </row>
    <row r="232" spans="2:3" ht="16.5">
      <c r="B232">
        <v>20120</v>
      </c>
      <c r="C232" s="68" t="s">
        <v>338</v>
      </c>
    </row>
    <row r="233" spans="2:3" ht="16.5">
      <c r="B233">
        <v>20121</v>
      </c>
      <c r="C233" s="64" t="s">
        <v>339</v>
      </c>
    </row>
    <row r="234" spans="2:3" ht="16.5">
      <c r="B234">
        <v>20122</v>
      </c>
      <c r="C234" s="65" t="s">
        <v>340</v>
      </c>
    </row>
    <row r="235" spans="2:3" ht="16.5">
      <c r="B235">
        <v>20123</v>
      </c>
      <c r="C235" s="65" t="s">
        <v>341</v>
      </c>
    </row>
    <row r="236" spans="2:3" ht="16.5">
      <c r="B236">
        <v>20124</v>
      </c>
      <c r="C236" s="65" t="s">
        <v>342</v>
      </c>
    </row>
    <row r="237" spans="2:3" ht="16.5">
      <c r="B237">
        <v>20125</v>
      </c>
      <c r="C237" s="66" t="s">
        <v>343</v>
      </c>
    </row>
    <row r="238" spans="2:3" ht="16.5">
      <c r="B238">
        <v>20126</v>
      </c>
      <c r="C238" s="67" t="s">
        <v>344</v>
      </c>
    </row>
    <row r="239" spans="2:3" ht="16.5">
      <c r="B239">
        <v>20127</v>
      </c>
      <c r="C239" s="65" t="s">
        <v>345</v>
      </c>
    </row>
    <row r="240" spans="2:3" ht="16.5">
      <c r="B240">
        <v>20128</v>
      </c>
      <c r="C240" s="81" t="s">
        <v>346</v>
      </c>
    </row>
    <row r="241" spans="2:3" ht="16.5">
      <c r="B241">
        <v>20129</v>
      </c>
      <c r="C241" s="74" t="s">
        <v>802</v>
      </c>
    </row>
    <row r="242" spans="2:3" ht="16.5">
      <c r="B242">
        <v>20130</v>
      </c>
      <c r="C242" s="75" t="s">
        <v>803</v>
      </c>
    </row>
    <row r="243" spans="1:3" ht="16.5">
      <c r="A243">
        <v>202</v>
      </c>
      <c r="B243">
        <v>20201</v>
      </c>
      <c r="C243" s="64" t="s">
        <v>347</v>
      </c>
    </row>
    <row r="244" spans="2:3" ht="16.5">
      <c r="B244">
        <v>20202</v>
      </c>
      <c r="C244" s="65" t="s">
        <v>348</v>
      </c>
    </row>
    <row r="245" spans="2:3" ht="16.5">
      <c r="B245">
        <v>20203</v>
      </c>
      <c r="C245" s="65" t="s">
        <v>349</v>
      </c>
    </row>
    <row r="246" spans="2:3" ht="16.5">
      <c r="B246">
        <v>20204</v>
      </c>
      <c r="C246" s="65" t="s">
        <v>350</v>
      </c>
    </row>
    <row r="247" spans="2:3" ht="16.5">
      <c r="B247">
        <v>20205</v>
      </c>
      <c r="C247" s="69" t="s">
        <v>351</v>
      </c>
    </row>
    <row r="248" spans="2:3" ht="16.5">
      <c r="B248">
        <v>20206</v>
      </c>
      <c r="C248" s="67" t="s">
        <v>352</v>
      </c>
    </row>
    <row r="249" spans="2:3" ht="16.5">
      <c r="B249">
        <v>20207</v>
      </c>
      <c r="C249" s="65" t="s">
        <v>353</v>
      </c>
    </row>
    <row r="250" spans="2:3" ht="16.5">
      <c r="B250">
        <v>20208</v>
      </c>
      <c r="C250" s="65" t="s">
        <v>354</v>
      </c>
    </row>
    <row r="251" spans="2:3" ht="16.5">
      <c r="B251">
        <v>20209</v>
      </c>
      <c r="C251" s="65" t="s">
        <v>355</v>
      </c>
    </row>
    <row r="252" spans="2:3" ht="16.5">
      <c r="B252">
        <v>20210</v>
      </c>
      <c r="C252" s="68" t="s">
        <v>356</v>
      </c>
    </row>
    <row r="253" spans="2:3" ht="16.5">
      <c r="B253">
        <v>20211</v>
      </c>
      <c r="C253" s="64" t="s">
        <v>357</v>
      </c>
    </row>
    <row r="254" spans="2:3" ht="16.5">
      <c r="B254">
        <v>20212</v>
      </c>
      <c r="C254" s="65" t="s">
        <v>358</v>
      </c>
    </row>
    <row r="255" spans="2:3" ht="16.5">
      <c r="B255">
        <v>20213</v>
      </c>
      <c r="C255" s="70" t="s">
        <v>359</v>
      </c>
    </row>
    <row r="256" spans="2:3" ht="16.5">
      <c r="B256">
        <v>20214</v>
      </c>
      <c r="C256" s="65" t="s">
        <v>360</v>
      </c>
    </row>
    <row r="257" spans="2:3" ht="16.5">
      <c r="B257">
        <v>20215</v>
      </c>
      <c r="C257" s="66" t="s">
        <v>361</v>
      </c>
    </row>
    <row r="258" spans="2:3" ht="16.5">
      <c r="B258">
        <v>20216</v>
      </c>
      <c r="C258" s="67" t="s">
        <v>362</v>
      </c>
    </row>
    <row r="259" spans="2:3" ht="16.5">
      <c r="B259">
        <v>20217</v>
      </c>
      <c r="C259" s="65" t="s">
        <v>363</v>
      </c>
    </row>
    <row r="260" spans="2:3" ht="16.5">
      <c r="B260">
        <v>20218</v>
      </c>
      <c r="C260" s="70" t="s">
        <v>364</v>
      </c>
    </row>
    <row r="261" spans="2:3" ht="16.5">
      <c r="B261">
        <v>20219</v>
      </c>
      <c r="C261" s="65" t="s">
        <v>365</v>
      </c>
    </row>
    <row r="262" spans="2:3" ht="16.5">
      <c r="B262">
        <v>20220</v>
      </c>
      <c r="C262" s="68" t="s">
        <v>366</v>
      </c>
    </row>
    <row r="263" spans="2:3" ht="16.5">
      <c r="B263">
        <v>20221</v>
      </c>
      <c r="C263" s="64" t="s">
        <v>367</v>
      </c>
    </row>
    <row r="264" spans="2:3" ht="16.5">
      <c r="B264">
        <v>20222</v>
      </c>
      <c r="C264" s="65" t="s">
        <v>368</v>
      </c>
    </row>
    <row r="265" spans="2:3" ht="16.5">
      <c r="B265">
        <v>20223</v>
      </c>
      <c r="C265" s="65" t="s">
        <v>369</v>
      </c>
    </row>
    <row r="266" spans="2:3" ht="16.5">
      <c r="B266">
        <v>20224</v>
      </c>
      <c r="C266" s="65" t="s">
        <v>370</v>
      </c>
    </row>
    <row r="267" spans="2:3" ht="16.5">
      <c r="B267">
        <v>20225</v>
      </c>
      <c r="C267" s="66" t="s">
        <v>371</v>
      </c>
    </row>
    <row r="268" spans="2:3" ht="16.5">
      <c r="B268">
        <v>20226</v>
      </c>
      <c r="C268" s="67" t="s">
        <v>372</v>
      </c>
    </row>
    <row r="269" spans="2:3" ht="16.5">
      <c r="B269">
        <v>20227</v>
      </c>
      <c r="C269" s="70" t="s">
        <v>373</v>
      </c>
    </row>
    <row r="270" spans="2:3" ht="16.5">
      <c r="B270">
        <v>20228</v>
      </c>
      <c r="C270" s="81" t="s">
        <v>374</v>
      </c>
    </row>
    <row r="271" spans="2:3" ht="16.5">
      <c r="B271">
        <v>20229</v>
      </c>
      <c r="C271" s="76" t="s">
        <v>804</v>
      </c>
    </row>
    <row r="272" spans="1:3" ht="16.5">
      <c r="A272">
        <v>203</v>
      </c>
      <c r="B272">
        <v>20301</v>
      </c>
      <c r="C272" s="64" t="s">
        <v>375</v>
      </c>
    </row>
    <row r="273" spans="2:3" ht="16.5">
      <c r="B273">
        <v>20302</v>
      </c>
      <c r="C273" s="65" t="s">
        <v>376</v>
      </c>
    </row>
    <row r="274" spans="2:3" ht="16.5">
      <c r="B274">
        <v>20303</v>
      </c>
      <c r="C274" s="65" t="s">
        <v>377</v>
      </c>
    </row>
    <row r="275" spans="2:3" ht="16.5">
      <c r="B275">
        <v>20304</v>
      </c>
      <c r="C275" s="65" t="s">
        <v>378</v>
      </c>
    </row>
    <row r="276" spans="2:3" ht="16.5">
      <c r="B276">
        <v>20305</v>
      </c>
      <c r="C276" s="66" t="s">
        <v>379</v>
      </c>
    </row>
    <row r="277" spans="2:3" ht="16.5">
      <c r="B277">
        <v>20306</v>
      </c>
      <c r="C277" s="67" t="s">
        <v>380</v>
      </c>
    </row>
    <row r="278" spans="2:3" ht="16.5">
      <c r="B278">
        <v>20307</v>
      </c>
      <c r="C278" s="65" t="s">
        <v>381</v>
      </c>
    </row>
    <row r="279" spans="2:3" ht="16.5">
      <c r="B279">
        <v>20308</v>
      </c>
      <c r="C279" s="65" t="s">
        <v>382</v>
      </c>
    </row>
    <row r="280" spans="2:3" ht="16.5">
      <c r="B280">
        <v>20309</v>
      </c>
      <c r="C280" s="65" t="s">
        <v>104</v>
      </c>
    </row>
    <row r="281" spans="2:3" ht="16.5">
      <c r="B281">
        <v>20310</v>
      </c>
      <c r="C281" s="68" t="s">
        <v>383</v>
      </c>
    </row>
    <row r="282" spans="2:3" ht="16.5">
      <c r="B282">
        <v>20311</v>
      </c>
      <c r="C282" s="64" t="s">
        <v>384</v>
      </c>
    </row>
    <row r="283" spans="2:3" ht="16.5">
      <c r="B283">
        <v>20312</v>
      </c>
      <c r="C283" s="70" t="s">
        <v>385</v>
      </c>
    </row>
    <row r="284" spans="2:3" ht="16.5">
      <c r="B284">
        <v>20313</v>
      </c>
      <c r="C284" s="65" t="s">
        <v>386</v>
      </c>
    </row>
    <row r="285" spans="2:3" ht="16.5">
      <c r="B285">
        <v>20314</v>
      </c>
      <c r="C285" s="65" t="s">
        <v>387</v>
      </c>
    </row>
    <row r="286" spans="2:3" ht="16.5">
      <c r="B286">
        <v>20315</v>
      </c>
      <c r="C286" s="66" t="s">
        <v>388</v>
      </c>
    </row>
    <row r="287" spans="2:3" ht="16.5">
      <c r="B287">
        <v>20316</v>
      </c>
      <c r="C287" s="67" t="s">
        <v>389</v>
      </c>
    </row>
    <row r="288" spans="2:3" ht="16.5">
      <c r="B288">
        <v>20317</v>
      </c>
      <c r="C288" s="65" t="s">
        <v>390</v>
      </c>
    </row>
    <row r="289" spans="2:3" ht="16.5">
      <c r="B289">
        <v>20318</v>
      </c>
      <c r="C289" s="65" t="s">
        <v>391</v>
      </c>
    </row>
    <row r="290" spans="2:3" ht="16.5">
      <c r="B290">
        <v>20319</v>
      </c>
      <c r="C290" s="65" t="s">
        <v>392</v>
      </c>
    </row>
    <row r="291" spans="2:3" ht="16.5">
      <c r="B291">
        <v>20320</v>
      </c>
      <c r="C291" s="68" t="s">
        <v>393</v>
      </c>
    </row>
    <row r="292" spans="2:3" ht="16.5">
      <c r="B292">
        <v>20321</v>
      </c>
      <c r="C292" s="64" t="s">
        <v>394</v>
      </c>
    </row>
    <row r="293" spans="2:3" ht="16.5">
      <c r="B293">
        <v>20322</v>
      </c>
      <c r="C293" s="70" t="s">
        <v>395</v>
      </c>
    </row>
    <row r="294" spans="2:3" ht="16.5">
      <c r="B294">
        <v>20323</v>
      </c>
      <c r="C294" s="65" t="s">
        <v>396</v>
      </c>
    </row>
    <row r="295" spans="2:3" ht="16.5">
      <c r="B295">
        <v>20324</v>
      </c>
      <c r="C295" s="65" t="s">
        <v>397</v>
      </c>
    </row>
    <row r="296" spans="2:3" ht="16.5">
      <c r="B296">
        <v>20325</v>
      </c>
      <c r="C296" s="66" t="s">
        <v>398</v>
      </c>
    </row>
    <row r="297" spans="2:3" ht="16.5">
      <c r="B297">
        <v>20326</v>
      </c>
      <c r="C297" s="67" t="s">
        <v>399</v>
      </c>
    </row>
    <row r="298" spans="2:3" ht="16.5">
      <c r="B298">
        <v>20327</v>
      </c>
      <c r="C298" s="65" t="s">
        <v>400</v>
      </c>
    </row>
    <row r="299" spans="2:3" ht="16.5">
      <c r="B299">
        <v>20328</v>
      </c>
      <c r="C299" s="73" t="s">
        <v>401</v>
      </c>
    </row>
    <row r="300" spans="2:3" ht="16.5">
      <c r="B300">
        <v>20329</v>
      </c>
      <c r="C300" s="76" t="s">
        <v>402</v>
      </c>
    </row>
    <row r="301" spans="2:3" ht="16.5">
      <c r="B301">
        <v>20330</v>
      </c>
      <c r="C301" s="75" t="s">
        <v>805</v>
      </c>
    </row>
    <row r="302" spans="1:3" ht="16.5">
      <c r="A302">
        <v>204</v>
      </c>
      <c r="B302">
        <v>20401</v>
      </c>
      <c r="C302" s="64" t="s">
        <v>403</v>
      </c>
    </row>
    <row r="303" spans="2:3" ht="16.5">
      <c r="B303">
        <v>20402</v>
      </c>
      <c r="C303" s="65" t="s">
        <v>404</v>
      </c>
    </row>
    <row r="304" spans="2:3" ht="16.5">
      <c r="B304">
        <v>20403</v>
      </c>
      <c r="C304" s="65" t="s">
        <v>405</v>
      </c>
    </row>
    <row r="305" spans="2:3" ht="16.5">
      <c r="B305">
        <v>20404</v>
      </c>
      <c r="C305" s="65" t="s">
        <v>406</v>
      </c>
    </row>
    <row r="306" spans="2:3" ht="16.5">
      <c r="B306">
        <v>20405</v>
      </c>
      <c r="C306" s="66" t="s">
        <v>407</v>
      </c>
    </row>
    <row r="307" spans="2:3" ht="16.5">
      <c r="B307">
        <v>20406</v>
      </c>
      <c r="C307" s="67" t="s">
        <v>408</v>
      </c>
    </row>
    <row r="308" spans="2:3" ht="16.5">
      <c r="B308">
        <v>20407</v>
      </c>
      <c r="C308" s="65" t="s">
        <v>409</v>
      </c>
    </row>
    <row r="309" spans="2:3" ht="16.5">
      <c r="B309">
        <v>20408</v>
      </c>
      <c r="C309" s="65" t="s">
        <v>410</v>
      </c>
    </row>
    <row r="310" spans="2:3" ht="16.5">
      <c r="B310">
        <v>20409</v>
      </c>
      <c r="C310" s="65" t="s">
        <v>411</v>
      </c>
    </row>
    <row r="311" spans="2:3" ht="16.5">
      <c r="B311">
        <v>20410</v>
      </c>
      <c r="C311" s="68" t="s">
        <v>412</v>
      </c>
    </row>
    <row r="312" spans="2:3" ht="16.5">
      <c r="B312">
        <v>20411</v>
      </c>
      <c r="C312" s="64" t="s">
        <v>413</v>
      </c>
    </row>
    <row r="313" spans="2:3" ht="16.5">
      <c r="B313">
        <v>20412</v>
      </c>
      <c r="C313" s="65" t="s">
        <v>414</v>
      </c>
    </row>
    <row r="314" spans="2:3" ht="16.5">
      <c r="B314">
        <v>20413</v>
      </c>
      <c r="C314" s="65" t="s">
        <v>415</v>
      </c>
    </row>
    <row r="315" spans="2:3" ht="16.5">
      <c r="B315">
        <v>20414</v>
      </c>
      <c r="C315" s="65" t="s">
        <v>416</v>
      </c>
    </row>
    <row r="316" spans="2:3" ht="16.5">
      <c r="B316">
        <v>20415</v>
      </c>
      <c r="C316" s="66" t="s">
        <v>417</v>
      </c>
    </row>
    <row r="317" spans="2:3" ht="16.5">
      <c r="B317">
        <v>20416</v>
      </c>
      <c r="C317" s="67" t="s">
        <v>418</v>
      </c>
    </row>
    <row r="318" spans="2:3" ht="16.5">
      <c r="B318">
        <v>20417</v>
      </c>
      <c r="C318" s="70" t="s">
        <v>419</v>
      </c>
    </row>
    <row r="319" spans="2:3" ht="16.5">
      <c r="B319">
        <v>20418</v>
      </c>
      <c r="C319" s="65" t="s">
        <v>105</v>
      </c>
    </row>
    <row r="320" spans="2:3" ht="16.5">
      <c r="B320">
        <v>20419</v>
      </c>
      <c r="C320" s="65" t="s">
        <v>420</v>
      </c>
    </row>
    <row r="321" spans="2:3" ht="16.5">
      <c r="B321">
        <v>20420</v>
      </c>
      <c r="C321" s="68" t="s">
        <v>421</v>
      </c>
    </row>
    <row r="322" spans="2:3" ht="16.5">
      <c r="B322">
        <v>20421</v>
      </c>
      <c r="C322" s="64" t="s">
        <v>422</v>
      </c>
    </row>
    <row r="323" spans="2:3" ht="16.5">
      <c r="B323">
        <v>20422</v>
      </c>
      <c r="C323" s="65" t="s">
        <v>423</v>
      </c>
    </row>
    <row r="324" spans="2:3" ht="16.5">
      <c r="B324">
        <v>20423</v>
      </c>
      <c r="C324" s="65" t="s">
        <v>424</v>
      </c>
    </row>
    <row r="325" spans="2:3" ht="16.5">
      <c r="B325">
        <v>20424</v>
      </c>
      <c r="C325" s="65" t="s">
        <v>425</v>
      </c>
    </row>
    <row r="326" spans="2:3" ht="16.5">
      <c r="B326">
        <v>20425</v>
      </c>
      <c r="C326" s="69" t="s">
        <v>426</v>
      </c>
    </row>
    <row r="327" spans="2:3" ht="16.5">
      <c r="B327">
        <v>20426</v>
      </c>
      <c r="C327" s="67" t="s">
        <v>427</v>
      </c>
    </row>
    <row r="328" spans="2:3" ht="16.5">
      <c r="B328">
        <v>20427</v>
      </c>
      <c r="C328" s="65" t="s">
        <v>428</v>
      </c>
    </row>
    <row r="329" spans="2:3" ht="16.5">
      <c r="B329">
        <v>20428</v>
      </c>
      <c r="C329" s="70" t="s">
        <v>806</v>
      </c>
    </row>
    <row r="330" spans="1:3" ht="16.5">
      <c r="A330">
        <v>205</v>
      </c>
      <c r="B330">
        <v>20501</v>
      </c>
      <c r="C330" s="64" t="s">
        <v>429</v>
      </c>
    </row>
    <row r="331" spans="2:3" ht="16.5">
      <c r="B331">
        <v>20502</v>
      </c>
      <c r="C331" s="65" t="s">
        <v>430</v>
      </c>
    </row>
    <row r="332" spans="2:3" ht="16.5">
      <c r="B332">
        <v>20503</v>
      </c>
      <c r="C332" s="65" t="s">
        <v>431</v>
      </c>
    </row>
    <row r="333" spans="2:3" ht="16.5">
      <c r="B333">
        <v>20504</v>
      </c>
      <c r="C333" s="65" t="s">
        <v>432</v>
      </c>
    </row>
    <row r="334" spans="2:3" ht="16.5">
      <c r="B334">
        <v>20505</v>
      </c>
      <c r="C334" s="66" t="s">
        <v>433</v>
      </c>
    </row>
    <row r="335" spans="2:3" ht="16.5">
      <c r="B335">
        <v>20506</v>
      </c>
      <c r="C335" s="67" t="s">
        <v>434</v>
      </c>
    </row>
    <row r="336" spans="2:3" ht="16.5">
      <c r="B336">
        <v>20507</v>
      </c>
      <c r="C336" s="65" t="s">
        <v>435</v>
      </c>
    </row>
    <row r="337" spans="2:3" ht="16.5">
      <c r="B337">
        <v>20508</v>
      </c>
      <c r="C337" s="65" t="s">
        <v>436</v>
      </c>
    </row>
    <row r="338" spans="2:3" ht="16.5">
      <c r="B338">
        <v>20509</v>
      </c>
      <c r="C338" s="65" t="s">
        <v>437</v>
      </c>
    </row>
    <row r="339" spans="2:3" ht="16.5">
      <c r="B339">
        <v>20510</v>
      </c>
      <c r="C339" s="68" t="s">
        <v>438</v>
      </c>
    </row>
    <row r="340" spans="2:3" ht="16.5">
      <c r="B340">
        <v>20511</v>
      </c>
      <c r="C340" s="64" t="s">
        <v>439</v>
      </c>
    </row>
    <row r="341" spans="2:3" ht="16.5">
      <c r="B341">
        <v>20512</v>
      </c>
      <c r="C341" s="65" t="s">
        <v>440</v>
      </c>
    </row>
    <row r="342" spans="2:3" ht="16.5">
      <c r="B342">
        <v>20513</v>
      </c>
      <c r="C342" s="65" t="s">
        <v>441</v>
      </c>
    </row>
    <row r="343" spans="2:3" ht="16.5">
      <c r="B343">
        <v>20514</v>
      </c>
      <c r="C343" s="65" t="s">
        <v>442</v>
      </c>
    </row>
    <row r="344" spans="2:3" ht="16.5">
      <c r="B344">
        <v>20515</v>
      </c>
      <c r="C344" s="66" t="s">
        <v>443</v>
      </c>
    </row>
    <row r="345" spans="2:3" ht="16.5">
      <c r="B345">
        <v>20516</v>
      </c>
      <c r="C345" s="67"/>
    </row>
    <row r="346" spans="2:3" ht="16.5">
      <c r="B346">
        <v>20517</v>
      </c>
      <c r="C346" s="65" t="s">
        <v>444</v>
      </c>
    </row>
    <row r="347" spans="2:3" ht="16.5">
      <c r="B347">
        <v>20518</v>
      </c>
      <c r="C347" s="65" t="s">
        <v>445</v>
      </c>
    </row>
    <row r="348" spans="2:3" ht="16.5">
      <c r="B348">
        <v>20519</v>
      </c>
      <c r="C348" s="65" t="s">
        <v>446</v>
      </c>
    </row>
    <row r="349" spans="2:3" ht="16.5">
      <c r="B349">
        <v>20520</v>
      </c>
      <c r="C349" s="68" t="s">
        <v>447</v>
      </c>
    </row>
    <row r="350" spans="2:3" ht="16.5">
      <c r="B350">
        <v>20521</v>
      </c>
      <c r="C350" s="64" t="s">
        <v>448</v>
      </c>
    </row>
    <row r="351" spans="2:3" ht="16.5">
      <c r="B351">
        <v>20522</v>
      </c>
      <c r="C351" s="65" t="s">
        <v>449</v>
      </c>
    </row>
    <row r="352" spans="2:3" ht="16.5">
      <c r="B352">
        <v>20523</v>
      </c>
      <c r="C352" s="65" t="s">
        <v>450</v>
      </c>
    </row>
    <row r="353" spans="2:3" ht="16.5">
      <c r="B353">
        <v>20524</v>
      </c>
      <c r="C353" s="65" t="s">
        <v>451</v>
      </c>
    </row>
    <row r="354" spans="2:3" ht="16.5">
      <c r="B354">
        <v>20525</v>
      </c>
      <c r="C354" s="66"/>
    </row>
    <row r="355" spans="2:3" ht="16.5">
      <c r="B355">
        <v>20526</v>
      </c>
      <c r="C355" s="67" t="s">
        <v>807</v>
      </c>
    </row>
    <row r="356" spans="2:3" ht="16.5">
      <c r="B356">
        <v>20527</v>
      </c>
      <c r="C356" s="65" t="s">
        <v>808</v>
      </c>
    </row>
    <row r="357" spans="2:3" ht="16.5">
      <c r="B357">
        <v>20528</v>
      </c>
      <c r="C357" s="70" t="s">
        <v>809</v>
      </c>
    </row>
    <row r="358" spans="2:3" ht="16.5">
      <c r="B358">
        <v>20529</v>
      </c>
      <c r="C358" s="77" t="s">
        <v>810</v>
      </c>
    </row>
    <row r="359" spans="2:3" ht="16.5">
      <c r="B359">
        <v>20530</v>
      </c>
      <c r="C359" s="78" t="s">
        <v>811</v>
      </c>
    </row>
    <row r="360" spans="2:3" ht="16.5">
      <c r="B360">
        <v>20531</v>
      </c>
      <c r="C360" s="79" t="s">
        <v>812</v>
      </c>
    </row>
    <row r="361" spans="2:3" ht="16.5">
      <c r="B361">
        <v>20532</v>
      </c>
      <c r="C361" s="79" t="s">
        <v>813</v>
      </c>
    </row>
    <row r="362" spans="1:3" ht="16.5">
      <c r="A362">
        <v>206</v>
      </c>
      <c r="B362">
        <v>20601</v>
      </c>
      <c r="C362" s="64" t="s">
        <v>452</v>
      </c>
    </row>
    <row r="363" spans="2:3" ht="16.5">
      <c r="B363">
        <v>20602</v>
      </c>
      <c r="C363" s="65" t="s">
        <v>453</v>
      </c>
    </row>
    <row r="364" spans="2:3" ht="16.5">
      <c r="B364">
        <v>20603</v>
      </c>
      <c r="C364" s="65"/>
    </row>
    <row r="365" spans="2:3" ht="16.5">
      <c r="B365">
        <v>20604</v>
      </c>
      <c r="C365" s="65" t="s">
        <v>454</v>
      </c>
    </row>
    <row r="366" spans="2:3" ht="16.5">
      <c r="B366">
        <v>20605</v>
      </c>
      <c r="C366" s="66" t="s">
        <v>455</v>
      </c>
    </row>
    <row r="367" spans="2:3" ht="16.5">
      <c r="B367">
        <v>20606</v>
      </c>
      <c r="C367" s="67" t="s">
        <v>456</v>
      </c>
    </row>
    <row r="368" spans="2:3" ht="16.5">
      <c r="B368">
        <v>20607</v>
      </c>
      <c r="C368" s="65" t="s">
        <v>457</v>
      </c>
    </row>
    <row r="369" spans="2:3" ht="16.5">
      <c r="B369">
        <v>20608</v>
      </c>
      <c r="C369" s="65" t="s">
        <v>458</v>
      </c>
    </row>
    <row r="370" spans="2:3" ht="16.5">
      <c r="B370">
        <v>20609</v>
      </c>
      <c r="C370" s="65" t="s">
        <v>459</v>
      </c>
    </row>
    <row r="371" spans="2:3" ht="16.5">
      <c r="B371">
        <v>20610</v>
      </c>
      <c r="C371" s="68" t="s">
        <v>460</v>
      </c>
    </row>
    <row r="372" spans="2:3" ht="16.5">
      <c r="B372">
        <v>20611</v>
      </c>
      <c r="C372" s="64" t="s">
        <v>461</v>
      </c>
    </row>
    <row r="373" spans="2:3" ht="16.5">
      <c r="B373">
        <v>20612</v>
      </c>
      <c r="C373" s="65" t="s">
        <v>462</v>
      </c>
    </row>
    <row r="374" spans="2:3" ht="16.5">
      <c r="B374">
        <v>20613</v>
      </c>
      <c r="C374" s="65"/>
    </row>
    <row r="375" spans="2:3" ht="16.5">
      <c r="B375">
        <v>20614</v>
      </c>
      <c r="C375" s="65" t="s">
        <v>463</v>
      </c>
    </row>
    <row r="376" spans="2:3" ht="16.5">
      <c r="B376">
        <v>20615</v>
      </c>
      <c r="C376" s="66" t="s">
        <v>464</v>
      </c>
    </row>
    <row r="377" spans="2:3" ht="16.5">
      <c r="B377">
        <v>20616</v>
      </c>
      <c r="C377" s="67" t="s">
        <v>465</v>
      </c>
    </row>
    <row r="378" spans="2:3" ht="16.5">
      <c r="B378">
        <v>20617</v>
      </c>
      <c r="C378" s="65" t="s">
        <v>466</v>
      </c>
    </row>
    <row r="379" spans="2:3" ht="16.5">
      <c r="B379">
        <v>20618</v>
      </c>
      <c r="C379" s="65" t="s">
        <v>467</v>
      </c>
    </row>
    <row r="380" spans="2:3" ht="16.5">
      <c r="B380">
        <v>20619</v>
      </c>
      <c r="C380" s="65" t="s">
        <v>468</v>
      </c>
    </row>
    <row r="381" spans="2:3" ht="16.5">
      <c r="B381">
        <v>20620</v>
      </c>
      <c r="C381" s="68" t="s">
        <v>469</v>
      </c>
    </row>
    <row r="382" spans="2:3" ht="16.5">
      <c r="B382">
        <v>20621</v>
      </c>
      <c r="C382" s="64" t="s">
        <v>470</v>
      </c>
    </row>
    <row r="383" spans="2:3" ht="16.5">
      <c r="B383">
        <v>20622</v>
      </c>
      <c r="C383" s="65" t="s">
        <v>471</v>
      </c>
    </row>
    <row r="384" spans="2:3" ht="16.5">
      <c r="B384">
        <v>20623</v>
      </c>
      <c r="C384" s="65" t="s">
        <v>472</v>
      </c>
    </row>
    <row r="385" spans="2:3" ht="16.5">
      <c r="B385">
        <v>20624</v>
      </c>
      <c r="C385" s="65" t="s">
        <v>473</v>
      </c>
    </row>
    <row r="386" spans="2:3" ht="16.5">
      <c r="B386">
        <v>20625</v>
      </c>
      <c r="C386" s="66" t="s">
        <v>474</v>
      </c>
    </row>
    <row r="387" spans="2:3" ht="16.5">
      <c r="B387">
        <v>20626</v>
      </c>
      <c r="C387" s="67" t="s">
        <v>475</v>
      </c>
    </row>
    <row r="388" spans="2:3" ht="16.5">
      <c r="B388">
        <v>20627</v>
      </c>
      <c r="C388" s="65" t="s">
        <v>476</v>
      </c>
    </row>
    <row r="389" spans="2:3" ht="16.5">
      <c r="B389">
        <v>20628</v>
      </c>
      <c r="C389" s="65" t="s">
        <v>477</v>
      </c>
    </row>
    <row r="390" spans="2:3" ht="16.5">
      <c r="B390">
        <v>20629</v>
      </c>
      <c r="C390" s="76" t="s">
        <v>478</v>
      </c>
    </row>
    <row r="391" spans="2:3" ht="16.5">
      <c r="B391">
        <v>20630</v>
      </c>
      <c r="C391" s="75" t="s">
        <v>814</v>
      </c>
    </row>
    <row r="392" spans="2:3" ht="16.5">
      <c r="B392">
        <v>20631</v>
      </c>
      <c r="C392" s="80" t="s">
        <v>815</v>
      </c>
    </row>
    <row r="393" spans="2:3" ht="16.5">
      <c r="B393">
        <v>20632</v>
      </c>
      <c r="C393" s="80" t="s">
        <v>819</v>
      </c>
    </row>
    <row r="394" spans="1:3" ht="16.5">
      <c r="A394">
        <v>207</v>
      </c>
      <c r="B394">
        <v>20701</v>
      </c>
      <c r="C394" s="64" t="s">
        <v>479</v>
      </c>
    </row>
    <row r="395" spans="2:3" ht="16.5">
      <c r="B395">
        <v>20702</v>
      </c>
      <c r="C395" s="65" t="s">
        <v>480</v>
      </c>
    </row>
    <row r="396" spans="2:3" ht="16.5">
      <c r="B396">
        <v>20703</v>
      </c>
      <c r="C396" s="65" t="s">
        <v>481</v>
      </c>
    </row>
    <row r="397" spans="2:7" ht="16.5">
      <c r="B397">
        <v>20704</v>
      </c>
      <c r="C397" s="65"/>
      <c r="G397" t="s">
        <v>816</v>
      </c>
    </row>
    <row r="398" spans="2:3" ht="16.5">
      <c r="B398">
        <v>20705</v>
      </c>
      <c r="C398" s="66" t="s">
        <v>482</v>
      </c>
    </row>
    <row r="399" spans="2:3" ht="16.5">
      <c r="B399">
        <v>20706</v>
      </c>
      <c r="C399" s="67" t="s">
        <v>483</v>
      </c>
    </row>
    <row r="400" spans="2:3" ht="16.5">
      <c r="B400">
        <v>20707</v>
      </c>
      <c r="C400" s="65" t="s">
        <v>484</v>
      </c>
    </row>
    <row r="401" spans="2:3" ht="16.5">
      <c r="B401">
        <v>20708</v>
      </c>
      <c r="C401" s="65" t="s">
        <v>485</v>
      </c>
    </row>
    <row r="402" spans="2:3" ht="16.5">
      <c r="B402">
        <v>20709</v>
      </c>
      <c r="C402" s="65" t="s">
        <v>486</v>
      </c>
    </row>
    <row r="403" spans="2:3" ht="16.5">
      <c r="B403">
        <v>20710</v>
      </c>
      <c r="C403" s="68" t="s">
        <v>487</v>
      </c>
    </row>
    <row r="404" spans="2:3" ht="16.5">
      <c r="B404">
        <v>20711</v>
      </c>
      <c r="C404" s="64" t="s">
        <v>488</v>
      </c>
    </row>
    <row r="405" spans="2:3" ht="16.5">
      <c r="B405">
        <v>20712</v>
      </c>
      <c r="C405" s="65" t="s">
        <v>489</v>
      </c>
    </row>
    <row r="406" spans="2:3" ht="16.5">
      <c r="B406">
        <v>20713</v>
      </c>
      <c r="C406" s="65" t="s">
        <v>490</v>
      </c>
    </row>
    <row r="407" spans="2:3" ht="16.5">
      <c r="B407">
        <v>20714</v>
      </c>
      <c r="C407" s="65" t="s">
        <v>491</v>
      </c>
    </row>
    <row r="408" spans="1:3" ht="16.5">
      <c r="A408">
        <v>208</v>
      </c>
      <c r="B408">
        <v>20801</v>
      </c>
      <c r="C408" s="64" t="s">
        <v>492</v>
      </c>
    </row>
    <row r="409" spans="2:3" ht="16.5">
      <c r="B409">
        <v>20802</v>
      </c>
      <c r="C409" s="65" t="s">
        <v>493</v>
      </c>
    </row>
    <row r="410" spans="2:3" ht="16.5">
      <c r="B410">
        <v>20803</v>
      </c>
      <c r="C410" s="65"/>
    </row>
    <row r="411" spans="2:3" ht="16.5">
      <c r="B411">
        <v>20804</v>
      </c>
      <c r="C411" s="65" t="s">
        <v>494</v>
      </c>
    </row>
    <row r="412" spans="2:3" ht="16.5">
      <c r="B412">
        <v>20805</v>
      </c>
      <c r="C412" s="66" t="s">
        <v>495</v>
      </c>
    </row>
    <row r="413" spans="2:3" ht="16.5">
      <c r="B413">
        <v>20806</v>
      </c>
      <c r="C413" s="67" t="s">
        <v>496</v>
      </c>
    </row>
    <row r="414" spans="2:3" ht="16.5">
      <c r="B414">
        <v>20807</v>
      </c>
      <c r="C414" s="65" t="s">
        <v>497</v>
      </c>
    </row>
    <row r="415" spans="2:3" ht="16.5">
      <c r="B415">
        <v>20808</v>
      </c>
      <c r="C415" s="65" t="s">
        <v>498</v>
      </c>
    </row>
    <row r="416" spans="2:3" ht="16.5">
      <c r="B416">
        <v>20809</v>
      </c>
      <c r="C416" s="65" t="s">
        <v>499</v>
      </c>
    </row>
    <row r="417" spans="2:3" ht="16.5">
      <c r="B417">
        <v>20810</v>
      </c>
      <c r="C417" s="68" t="s">
        <v>500</v>
      </c>
    </row>
    <row r="418" spans="2:3" ht="16.5">
      <c r="B418">
        <v>20811</v>
      </c>
      <c r="C418" s="64" t="s">
        <v>501</v>
      </c>
    </row>
    <row r="419" spans="2:3" ht="16.5">
      <c r="B419">
        <v>20812</v>
      </c>
      <c r="C419" s="65" t="s">
        <v>502</v>
      </c>
    </row>
    <row r="420" spans="2:3" ht="16.5">
      <c r="B420">
        <v>20813</v>
      </c>
      <c r="C420" s="65" t="s">
        <v>503</v>
      </c>
    </row>
    <row r="421" spans="2:3" ht="16.5">
      <c r="B421">
        <v>20814</v>
      </c>
      <c r="C421" s="65" t="s">
        <v>504</v>
      </c>
    </row>
    <row r="422" spans="2:3" ht="16.5">
      <c r="B422">
        <v>20815</v>
      </c>
      <c r="C422" s="66" t="s">
        <v>505</v>
      </c>
    </row>
    <row r="423" spans="2:3" ht="16.5">
      <c r="B423">
        <v>20816</v>
      </c>
      <c r="C423" s="67" t="s">
        <v>506</v>
      </c>
    </row>
    <row r="424" spans="2:3" ht="16.5">
      <c r="B424">
        <v>20817</v>
      </c>
      <c r="C424" s="65" t="s">
        <v>153</v>
      </c>
    </row>
    <row r="425" spans="2:3" ht="16.5">
      <c r="B425">
        <v>20818</v>
      </c>
      <c r="C425" s="65" t="s">
        <v>507</v>
      </c>
    </row>
    <row r="426" spans="2:3" ht="16.5">
      <c r="B426">
        <v>20819</v>
      </c>
      <c r="C426" s="65" t="s">
        <v>508</v>
      </c>
    </row>
    <row r="427" spans="2:3" ht="16.5">
      <c r="B427">
        <v>20820</v>
      </c>
      <c r="C427" s="68" t="s">
        <v>509</v>
      </c>
    </row>
    <row r="428" spans="2:3" ht="16.5">
      <c r="B428">
        <v>20821</v>
      </c>
      <c r="C428" s="64" t="s">
        <v>510</v>
      </c>
    </row>
    <row r="429" spans="2:3" ht="16.5">
      <c r="B429">
        <v>20822</v>
      </c>
      <c r="C429" s="65" t="s">
        <v>511</v>
      </c>
    </row>
    <row r="430" spans="2:3" ht="16.5">
      <c r="B430">
        <v>20823</v>
      </c>
      <c r="C430" s="65" t="s">
        <v>512</v>
      </c>
    </row>
    <row r="431" spans="2:3" ht="16.5">
      <c r="B431">
        <v>20824</v>
      </c>
      <c r="C431" s="65" t="s">
        <v>513</v>
      </c>
    </row>
    <row r="432" spans="2:3" ht="16.5">
      <c r="B432">
        <v>20825</v>
      </c>
      <c r="C432" s="66" t="s">
        <v>514</v>
      </c>
    </row>
    <row r="433" spans="2:3" ht="16.5">
      <c r="B433">
        <v>20826</v>
      </c>
      <c r="C433" s="82" t="s">
        <v>515</v>
      </c>
    </row>
    <row r="434" spans="2:3" ht="16.5">
      <c r="B434">
        <v>20827</v>
      </c>
      <c r="C434" s="70" t="s">
        <v>516</v>
      </c>
    </row>
    <row r="435" spans="1:3" ht="16.5">
      <c r="A435">
        <v>301</v>
      </c>
      <c r="B435">
        <v>30101</v>
      </c>
      <c r="C435" s="83" t="s">
        <v>114</v>
      </c>
    </row>
    <row r="436" spans="2:3" ht="16.5">
      <c r="B436">
        <v>30102</v>
      </c>
      <c r="C436" s="65" t="s">
        <v>115</v>
      </c>
    </row>
    <row r="437" spans="2:3" ht="16.5">
      <c r="B437">
        <v>30103</v>
      </c>
      <c r="C437" s="65" t="s">
        <v>116</v>
      </c>
    </row>
    <row r="438" spans="2:3" ht="16.5">
      <c r="B438">
        <v>30104</v>
      </c>
      <c r="C438" s="65" t="s">
        <v>117</v>
      </c>
    </row>
    <row r="439" spans="2:3" ht="16.5">
      <c r="B439">
        <v>30105</v>
      </c>
      <c r="C439" s="66" t="s">
        <v>118</v>
      </c>
    </row>
    <row r="440" spans="2:3" ht="16.5">
      <c r="B440">
        <v>30106</v>
      </c>
      <c r="C440" s="67" t="s">
        <v>119</v>
      </c>
    </row>
    <row r="441" spans="2:3" ht="16.5">
      <c r="B441">
        <v>30107</v>
      </c>
      <c r="C441" s="65" t="s">
        <v>120</v>
      </c>
    </row>
    <row r="442" spans="2:3" ht="16.5">
      <c r="B442">
        <v>30108</v>
      </c>
      <c r="C442" s="65" t="s">
        <v>121</v>
      </c>
    </row>
    <row r="443" spans="2:3" ht="16.5">
      <c r="B443">
        <v>30109</v>
      </c>
      <c r="C443" s="65" t="s">
        <v>122</v>
      </c>
    </row>
    <row r="444" spans="2:3" ht="16.5">
      <c r="B444">
        <v>30110</v>
      </c>
      <c r="C444" s="68" t="s">
        <v>123</v>
      </c>
    </row>
    <row r="445" spans="2:3" ht="16.5">
      <c r="B445">
        <v>30111</v>
      </c>
      <c r="C445" s="64" t="s">
        <v>124</v>
      </c>
    </row>
    <row r="446" spans="2:3" ht="16.5">
      <c r="B446">
        <v>30112</v>
      </c>
      <c r="C446" s="65" t="s">
        <v>125</v>
      </c>
    </row>
    <row r="447" spans="2:3" ht="16.5">
      <c r="B447">
        <v>30113</v>
      </c>
      <c r="C447" s="65" t="s">
        <v>126</v>
      </c>
    </row>
    <row r="448" spans="2:3" ht="16.5">
      <c r="B448">
        <v>30114</v>
      </c>
      <c r="C448" s="65" t="s">
        <v>127</v>
      </c>
    </row>
    <row r="449" spans="2:3" ht="16.5">
      <c r="B449">
        <v>30115</v>
      </c>
      <c r="C449" s="66" t="s">
        <v>128</v>
      </c>
    </row>
    <row r="450" spans="2:3" ht="16.5">
      <c r="B450">
        <v>30116</v>
      </c>
      <c r="C450" s="67" t="s">
        <v>129</v>
      </c>
    </row>
    <row r="451" spans="2:3" ht="16.5">
      <c r="B451">
        <v>30117</v>
      </c>
      <c r="C451" s="65" t="s">
        <v>130</v>
      </c>
    </row>
    <row r="452" spans="2:3" ht="16.5">
      <c r="B452">
        <v>30118</v>
      </c>
      <c r="C452" s="65" t="s">
        <v>131</v>
      </c>
    </row>
    <row r="453" spans="2:3" ht="16.5">
      <c r="B453">
        <v>30119</v>
      </c>
      <c r="C453" s="84" t="s">
        <v>132</v>
      </c>
    </row>
    <row r="454" spans="2:3" ht="16.5">
      <c r="B454">
        <v>30120</v>
      </c>
      <c r="C454" s="85"/>
    </row>
    <row r="455" spans="2:3" ht="16.5">
      <c r="B455">
        <v>30121</v>
      </c>
      <c r="C455" s="86" t="s">
        <v>134</v>
      </c>
    </row>
    <row r="456" spans="2:3" ht="16.5">
      <c r="B456">
        <v>30122</v>
      </c>
      <c r="C456" s="87" t="s">
        <v>135</v>
      </c>
    </row>
    <row r="457" spans="2:3" ht="16.5">
      <c r="B457">
        <v>30123</v>
      </c>
      <c r="C457" s="87" t="s">
        <v>136</v>
      </c>
    </row>
    <row r="458" spans="2:3" ht="16.5">
      <c r="B458">
        <v>30124</v>
      </c>
      <c r="C458" s="87" t="s">
        <v>137</v>
      </c>
    </row>
    <row r="459" spans="2:3" ht="16.5">
      <c r="B459">
        <v>30125</v>
      </c>
      <c r="C459" s="88" t="s">
        <v>138</v>
      </c>
    </row>
    <row r="460" spans="2:3" ht="16.5">
      <c r="B460">
        <v>30126</v>
      </c>
      <c r="C460" s="89" t="s">
        <v>139</v>
      </c>
    </row>
    <row r="461" spans="2:3" ht="16.5">
      <c r="B461">
        <v>30127</v>
      </c>
      <c r="C461" s="90"/>
    </row>
    <row r="462" spans="2:3" ht="16.5">
      <c r="B462">
        <v>30128</v>
      </c>
      <c r="C462" s="90" t="s">
        <v>140</v>
      </c>
    </row>
    <row r="463" spans="2:3" ht="16.5">
      <c r="B463">
        <v>30129</v>
      </c>
      <c r="C463" s="91" t="s">
        <v>287</v>
      </c>
    </row>
    <row r="464" spans="2:3" ht="16.5">
      <c r="B464">
        <v>30130</v>
      </c>
      <c r="C464" s="92" t="s">
        <v>820</v>
      </c>
    </row>
    <row r="465" spans="1:3" ht="16.5">
      <c r="A465">
        <v>302</v>
      </c>
      <c r="B465">
        <v>30201</v>
      </c>
      <c r="C465" s="83" t="s">
        <v>141</v>
      </c>
    </row>
    <row r="466" spans="2:3" ht="16.5">
      <c r="B466">
        <v>30202</v>
      </c>
      <c r="C466" s="65" t="s">
        <v>584</v>
      </c>
    </row>
    <row r="467" spans="2:3" ht="16.5">
      <c r="B467">
        <v>30203</v>
      </c>
      <c r="C467" s="65" t="s">
        <v>142</v>
      </c>
    </row>
    <row r="468" spans="2:3" ht="16.5">
      <c r="B468">
        <v>30204</v>
      </c>
      <c r="C468" s="65" t="s">
        <v>143</v>
      </c>
    </row>
    <row r="469" spans="2:3" ht="16.5">
      <c r="B469">
        <v>30205</v>
      </c>
      <c r="C469" s="66" t="s">
        <v>144</v>
      </c>
    </row>
    <row r="470" spans="2:3" ht="16.5">
      <c r="B470">
        <v>30206</v>
      </c>
      <c r="C470" s="67" t="s">
        <v>101</v>
      </c>
    </row>
    <row r="471" spans="2:3" ht="16.5">
      <c r="B471">
        <v>30207</v>
      </c>
      <c r="C471" s="65" t="s">
        <v>145</v>
      </c>
    </row>
    <row r="472" spans="2:3" ht="16.5">
      <c r="B472">
        <v>30208</v>
      </c>
      <c r="C472" s="65" t="s">
        <v>146</v>
      </c>
    </row>
    <row r="473" spans="2:3" ht="16.5">
      <c r="B473">
        <v>30209</v>
      </c>
      <c r="C473" s="65" t="s">
        <v>147</v>
      </c>
    </row>
    <row r="474" spans="2:3" ht="16.5">
      <c r="B474">
        <v>30210</v>
      </c>
      <c r="C474" s="68" t="s">
        <v>148</v>
      </c>
    </row>
    <row r="475" spans="2:3" ht="16.5">
      <c r="B475">
        <v>30211</v>
      </c>
      <c r="C475" s="64" t="s">
        <v>149</v>
      </c>
    </row>
    <row r="476" spans="2:3" ht="16.5">
      <c r="B476">
        <v>30212</v>
      </c>
      <c r="C476" s="65" t="s">
        <v>150</v>
      </c>
    </row>
    <row r="477" spans="2:3" ht="16.5">
      <c r="B477">
        <v>30213</v>
      </c>
      <c r="C477" s="65" t="s">
        <v>151</v>
      </c>
    </row>
    <row r="478" spans="2:3" ht="16.5">
      <c r="B478">
        <v>30214</v>
      </c>
      <c r="C478" s="65" t="s">
        <v>152</v>
      </c>
    </row>
    <row r="479" spans="2:3" ht="16.5">
      <c r="B479">
        <v>30215</v>
      </c>
      <c r="C479" s="66" t="s">
        <v>153</v>
      </c>
    </row>
    <row r="480" spans="2:3" ht="16.5">
      <c r="B480">
        <v>30216</v>
      </c>
      <c r="C480" s="67" t="s">
        <v>154</v>
      </c>
    </row>
    <row r="481" spans="2:3" ht="16.5">
      <c r="B481">
        <v>30217</v>
      </c>
      <c r="C481" s="65" t="s">
        <v>155</v>
      </c>
    </row>
    <row r="482" spans="2:3" ht="16.5">
      <c r="B482">
        <v>30218</v>
      </c>
      <c r="C482" s="65"/>
    </row>
    <row r="483" spans="2:3" ht="16.5">
      <c r="B483">
        <v>30219</v>
      </c>
      <c r="C483" s="84" t="s">
        <v>156</v>
      </c>
    </row>
    <row r="484" spans="2:3" ht="16.5">
      <c r="B484">
        <v>30220</v>
      </c>
      <c r="C484" s="85" t="s">
        <v>157</v>
      </c>
    </row>
    <row r="485" spans="2:3" ht="16.5">
      <c r="B485">
        <v>30221</v>
      </c>
      <c r="C485" s="93" t="s">
        <v>158</v>
      </c>
    </row>
    <row r="486" spans="2:3" ht="16.5">
      <c r="B486">
        <v>30222</v>
      </c>
      <c r="C486" s="87" t="s">
        <v>159</v>
      </c>
    </row>
    <row r="487" spans="2:3" ht="16.5">
      <c r="B487">
        <v>30223</v>
      </c>
      <c r="C487" s="87" t="s">
        <v>160</v>
      </c>
    </row>
    <row r="488" spans="2:3" ht="16.5">
      <c r="B488">
        <v>30224</v>
      </c>
      <c r="C488" s="87" t="s">
        <v>161</v>
      </c>
    </row>
    <row r="489" spans="2:3" ht="16.5">
      <c r="B489">
        <v>30225</v>
      </c>
      <c r="C489" s="88" t="s">
        <v>162</v>
      </c>
    </row>
    <row r="490" spans="2:3" ht="16.5">
      <c r="B490">
        <v>30226</v>
      </c>
      <c r="C490" s="89" t="s">
        <v>163</v>
      </c>
    </row>
    <row r="491" spans="2:3" ht="16.5">
      <c r="B491">
        <v>30227</v>
      </c>
      <c r="C491" s="90" t="s">
        <v>164</v>
      </c>
    </row>
    <row r="492" spans="2:3" ht="16.5">
      <c r="B492">
        <v>30228</v>
      </c>
      <c r="C492" s="91" t="s">
        <v>318</v>
      </c>
    </row>
    <row r="493" spans="2:3" ht="16.5">
      <c r="B493">
        <v>30229</v>
      </c>
      <c r="C493" s="91" t="s">
        <v>527</v>
      </c>
    </row>
    <row r="494" spans="2:3" ht="16.5">
      <c r="B494">
        <v>30230</v>
      </c>
      <c r="C494" s="92" t="s">
        <v>821</v>
      </c>
    </row>
    <row r="495" spans="1:3" ht="16.5">
      <c r="A495">
        <v>303</v>
      </c>
      <c r="B495">
        <v>30301</v>
      </c>
      <c r="C495" s="83" t="s">
        <v>165</v>
      </c>
    </row>
    <row r="496" spans="2:3" ht="16.5">
      <c r="B496">
        <v>30302</v>
      </c>
      <c r="C496" s="65" t="s">
        <v>166</v>
      </c>
    </row>
    <row r="497" spans="2:3" ht="16.5">
      <c r="B497">
        <v>30303</v>
      </c>
      <c r="C497" s="65" t="s">
        <v>167</v>
      </c>
    </row>
    <row r="498" spans="2:3" ht="16.5">
      <c r="B498">
        <v>30304</v>
      </c>
      <c r="C498" s="65" t="s">
        <v>168</v>
      </c>
    </row>
    <row r="499" spans="2:3" ht="16.5">
      <c r="B499">
        <v>30305</v>
      </c>
      <c r="C499" s="66" t="s">
        <v>169</v>
      </c>
    </row>
    <row r="500" spans="2:3" ht="16.5">
      <c r="B500">
        <v>30306</v>
      </c>
      <c r="C500" s="67"/>
    </row>
    <row r="501" spans="2:3" ht="16.5">
      <c r="B501">
        <v>30307</v>
      </c>
      <c r="C501" s="70" t="s">
        <v>528</v>
      </c>
    </row>
    <row r="502" spans="2:3" ht="16.5">
      <c r="B502">
        <v>30308</v>
      </c>
      <c r="C502" s="65" t="s">
        <v>170</v>
      </c>
    </row>
    <row r="503" spans="2:3" ht="16.5">
      <c r="B503">
        <v>30309</v>
      </c>
      <c r="C503" s="65"/>
    </row>
    <row r="504" spans="2:3" ht="16.5">
      <c r="B504">
        <v>30310</v>
      </c>
      <c r="C504" s="68" t="s">
        <v>171</v>
      </c>
    </row>
    <row r="505" spans="2:3" ht="16.5">
      <c r="B505">
        <v>30311</v>
      </c>
      <c r="C505" s="64" t="s">
        <v>172</v>
      </c>
    </row>
    <row r="506" spans="2:3" ht="16.5">
      <c r="B506">
        <v>30312</v>
      </c>
      <c r="C506" s="65" t="s">
        <v>173</v>
      </c>
    </row>
    <row r="507" spans="2:3" ht="16.5">
      <c r="B507">
        <v>30313</v>
      </c>
      <c r="C507" s="65" t="s">
        <v>174</v>
      </c>
    </row>
    <row r="508" spans="2:3" ht="16.5">
      <c r="B508">
        <v>30314</v>
      </c>
      <c r="C508" s="65" t="s">
        <v>175</v>
      </c>
    </row>
    <row r="509" spans="2:3" ht="16.5">
      <c r="B509">
        <v>30315</v>
      </c>
      <c r="C509" s="66" t="s">
        <v>176</v>
      </c>
    </row>
    <row r="510" spans="2:3" ht="16.5">
      <c r="B510">
        <v>30316</v>
      </c>
      <c r="C510" s="67" t="s">
        <v>177</v>
      </c>
    </row>
    <row r="511" spans="2:3" ht="16.5">
      <c r="B511">
        <v>30317</v>
      </c>
      <c r="C511" s="65" t="s">
        <v>178</v>
      </c>
    </row>
    <row r="512" spans="2:3" ht="16.5">
      <c r="B512">
        <v>30318</v>
      </c>
      <c r="C512" s="65" t="s">
        <v>179</v>
      </c>
    </row>
    <row r="513" spans="2:3" ht="16.5">
      <c r="B513">
        <v>30319</v>
      </c>
      <c r="C513" s="84" t="s">
        <v>180</v>
      </c>
    </row>
    <row r="514" spans="2:3" ht="16.5">
      <c r="B514">
        <v>30320</v>
      </c>
      <c r="C514" s="94" t="s">
        <v>181</v>
      </c>
    </row>
    <row r="515" spans="2:3" ht="16.5">
      <c r="B515">
        <v>30321</v>
      </c>
      <c r="C515" s="93" t="s">
        <v>182</v>
      </c>
    </row>
    <row r="516" spans="2:3" ht="16.5">
      <c r="B516">
        <v>30322</v>
      </c>
      <c r="C516" s="87" t="s">
        <v>183</v>
      </c>
    </row>
    <row r="517" spans="2:3" ht="16.5">
      <c r="B517">
        <v>30323</v>
      </c>
      <c r="C517" s="87" t="s">
        <v>184</v>
      </c>
    </row>
    <row r="518" spans="2:3" ht="16.5">
      <c r="B518">
        <v>30324</v>
      </c>
      <c r="C518" s="87"/>
    </row>
    <row r="519" spans="2:3" ht="16.5">
      <c r="B519">
        <v>30325</v>
      </c>
      <c r="C519" s="88" t="s">
        <v>185</v>
      </c>
    </row>
    <row r="520" spans="2:3" ht="16.5">
      <c r="B520">
        <v>30326</v>
      </c>
      <c r="C520" s="89" t="s">
        <v>186</v>
      </c>
    </row>
    <row r="521" spans="2:3" ht="16.5">
      <c r="B521">
        <v>30327</v>
      </c>
      <c r="C521" s="90" t="s">
        <v>187</v>
      </c>
    </row>
    <row r="522" spans="2:3" ht="16.5">
      <c r="B522">
        <v>30328</v>
      </c>
      <c r="C522" s="90" t="s">
        <v>188</v>
      </c>
    </row>
    <row r="523" spans="2:3" ht="16.5">
      <c r="B523">
        <v>30329</v>
      </c>
      <c r="C523" s="90"/>
    </row>
    <row r="524" spans="2:3" ht="16.5">
      <c r="B524">
        <v>30330</v>
      </c>
      <c r="C524" s="92"/>
    </row>
    <row r="525" spans="2:3" ht="16.5">
      <c r="B525">
        <v>30331</v>
      </c>
      <c r="C525" s="95" t="s">
        <v>529</v>
      </c>
    </row>
    <row r="526" spans="2:3" ht="16.5">
      <c r="B526">
        <v>30332</v>
      </c>
      <c r="C526" s="96" t="s">
        <v>530</v>
      </c>
    </row>
    <row r="527" spans="2:3" ht="16.5">
      <c r="B527">
        <v>30333</v>
      </c>
      <c r="C527" s="96" t="s">
        <v>531</v>
      </c>
    </row>
    <row r="528" spans="2:3" ht="16.5">
      <c r="B528">
        <v>30334</v>
      </c>
      <c r="C528" s="91" t="s">
        <v>532</v>
      </c>
    </row>
    <row r="529" spans="2:3" ht="16.5">
      <c r="B529">
        <v>30335</v>
      </c>
      <c r="C529" s="65" t="s">
        <v>270</v>
      </c>
    </row>
    <row r="530" spans="1:3" ht="16.5">
      <c r="A530">
        <v>304</v>
      </c>
      <c r="B530">
        <v>30401</v>
      </c>
      <c r="C530" s="64" t="s">
        <v>189</v>
      </c>
    </row>
    <row r="531" spans="2:3" ht="16.5">
      <c r="B531">
        <v>30402</v>
      </c>
      <c r="C531" s="65" t="s">
        <v>190</v>
      </c>
    </row>
    <row r="532" spans="2:3" ht="16.5">
      <c r="B532">
        <v>30403</v>
      </c>
      <c r="C532" s="65" t="s">
        <v>191</v>
      </c>
    </row>
    <row r="533" spans="2:3" ht="16.5">
      <c r="B533">
        <v>30404</v>
      </c>
      <c r="C533" s="65" t="s">
        <v>192</v>
      </c>
    </row>
    <row r="534" spans="2:3" ht="16.5">
      <c r="B534">
        <v>30405</v>
      </c>
      <c r="C534" s="66" t="s">
        <v>193</v>
      </c>
    </row>
    <row r="535" spans="2:3" ht="16.5">
      <c r="B535">
        <v>30406</v>
      </c>
      <c r="C535" s="67" t="s">
        <v>194</v>
      </c>
    </row>
    <row r="536" spans="2:3" ht="16.5">
      <c r="B536">
        <v>30407</v>
      </c>
      <c r="C536" s="65" t="s">
        <v>195</v>
      </c>
    </row>
    <row r="537" spans="2:3" ht="16.5">
      <c r="B537">
        <v>30408</v>
      </c>
      <c r="C537" s="65" t="s">
        <v>196</v>
      </c>
    </row>
    <row r="538" spans="2:3" ht="16.5">
      <c r="B538">
        <v>30409</v>
      </c>
      <c r="C538" s="84" t="s">
        <v>197</v>
      </c>
    </row>
    <row r="539" spans="2:3" ht="16.5">
      <c r="B539">
        <v>30410</v>
      </c>
      <c r="C539" s="68" t="s">
        <v>198</v>
      </c>
    </row>
    <row r="540" spans="2:3" ht="16.5">
      <c r="B540">
        <v>30411</v>
      </c>
      <c r="C540" s="93" t="s">
        <v>173</v>
      </c>
    </row>
    <row r="541" spans="2:3" ht="16.5">
      <c r="B541">
        <v>30412</v>
      </c>
      <c r="C541" s="84" t="s">
        <v>199</v>
      </c>
    </row>
    <row r="542" spans="2:3" ht="16.5">
      <c r="B542">
        <v>30413</v>
      </c>
      <c r="C542" s="65" t="s">
        <v>200</v>
      </c>
    </row>
    <row r="543" spans="2:3" ht="16.5">
      <c r="B543">
        <v>30414</v>
      </c>
      <c r="C543" s="65" t="s">
        <v>201</v>
      </c>
    </row>
    <row r="544" spans="2:3" ht="16.5">
      <c r="B544">
        <v>30415</v>
      </c>
      <c r="C544" s="97" t="s">
        <v>202</v>
      </c>
    </row>
    <row r="545" spans="2:3" ht="16.5">
      <c r="B545">
        <v>30416</v>
      </c>
      <c r="C545" s="67" t="s">
        <v>203</v>
      </c>
    </row>
    <row r="546" spans="2:3" ht="16.5">
      <c r="B546">
        <v>30417</v>
      </c>
      <c r="C546" s="65" t="s">
        <v>204</v>
      </c>
    </row>
    <row r="547" spans="2:3" ht="16.5">
      <c r="B547">
        <v>30418</v>
      </c>
      <c r="C547" s="65" t="s">
        <v>205</v>
      </c>
    </row>
    <row r="548" spans="2:3" ht="16.5">
      <c r="B548">
        <v>30419</v>
      </c>
      <c r="C548" s="84" t="s">
        <v>206</v>
      </c>
    </row>
    <row r="549" spans="2:3" ht="16.5">
      <c r="B549">
        <v>30420</v>
      </c>
      <c r="C549" s="85" t="s">
        <v>207</v>
      </c>
    </row>
    <row r="550" spans="2:3" ht="16.5">
      <c r="B550">
        <v>30421</v>
      </c>
      <c r="C550" s="64" t="s">
        <v>208</v>
      </c>
    </row>
    <row r="551" spans="2:3" ht="16.5">
      <c r="B551">
        <v>30422</v>
      </c>
      <c r="C551" s="65" t="s">
        <v>209</v>
      </c>
    </row>
    <row r="552" spans="2:3" ht="16.5">
      <c r="B552">
        <v>30423</v>
      </c>
      <c r="C552" s="84" t="s">
        <v>210</v>
      </c>
    </row>
    <row r="553" spans="2:3" ht="16.5">
      <c r="B553">
        <v>30424</v>
      </c>
      <c r="C553" s="84" t="s">
        <v>211</v>
      </c>
    </row>
    <row r="554" spans="2:3" ht="16.5">
      <c r="B554">
        <v>30425</v>
      </c>
      <c r="C554" s="66" t="s">
        <v>212</v>
      </c>
    </row>
    <row r="555" spans="2:3" ht="16.5">
      <c r="B555">
        <v>30426</v>
      </c>
      <c r="C555" s="89" t="s">
        <v>213</v>
      </c>
    </row>
    <row r="556" spans="2:3" ht="16.5">
      <c r="B556">
        <v>30427</v>
      </c>
      <c r="C556" s="65" t="s">
        <v>214</v>
      </c>
    </row>
    <row r="557" spans="2:3" ht="16.5">
      <c r="B557">
        <v>30428</v>
      </c>
      <c r="C557" s="65" t="s">
        <v>215</v>
      </c>
    </row>
    <row r="558" spans="2:3" ht="16.5">
      <c r="B558">
        <v>30429</v>
      </c>
      <c r="C558" s="98" t="s">
        <v>822</v>
      </c>
    </row>
    <row r="559" spans="2:3" ht="16.5">
      <c r="B559">
        <v>30430</v>
      </c>
      <c r="C559" s="98" t="s">
        <v>823</v>
      </c>
    </row>
    <row r="560" spans="1:3" ht="16.5">
      <c r="A560">
        <v>305</v>
      </c>
      <c r="B560">
        <v>30501</v>
      </c>
      <c r="C560" s="64" t="s">
        <v>216</v>
      </c>
    </row>
    <row r="561" spans="2:3" ht="16.5">
      <c r="B561">
        <v>30502</v>
      </c>
      <c r="C561" s="65" t="s">
        <v>217</v>
      </c>
    </row>
    <row r="562" spans="2:3" ht="16.5">
      <c r="B562">
        <v>30503</v>
      </c>
      <c r="C562" s="65" t="s">
        <v>218</v>
      </c>
    </row>
    <row r="563" spans="2:3" ht="16.5">
      <c r="B563">
        <v>30504</v>
      </c>
      <c r="C563" s="65" t="s">
        <v>219</v>
      </c>
    </row>
    <row r="564" spans="2:3" ht="16.5">
      <c r="B564">
        <v>30505</v>
      </c>
      <c r="C564" s="66" t="s">
        <v>220</v>
      </c>
    </row>
    <row r="565" spans="2:3" ht="16.5">
      <c r="B565">
        <v>30506</v>
      </c>
      <c r="C565" s="67" t="s">
        <v>221</v>
      </c>
    </row>
    <row r="566" spans="2:3" ht="16.5">
      <c r="B566">
        <v>30507</v>
      </c>
      <c r="C566" s="65" t="s">
        <v>222</v>
      </c>
    </row>
    <row r="567" spans="2:3" ht="16.5">
      <c r="B567">
        <v>30508</v>
      </c>
      <c r="C567" s="65" t="s">
        <v>223</v>
      </c>
    </row>
    <row r="568" spans="2:3" ht="16.5">
      <c r="B568">
        <v>30509</v>
      </c>
      <c r="C568" s="65" t="s">
        <v>224</v>
      </c>
    </row>
    <row r="569" spans="2:3" ht="16.5">
      <c r="B569">
        <v>30510</v>
      </c>
      <c r="C569" s="68" t="s">
        <v>225</v>
      </c>
    </row>
    <row r="570" spans="2:3" ht="16.5">
      <c r="B570">
        <v>30511</v>
      </c>
      <c r="C570" s="64" t="s">
        <v>226</v>
      </c>
    </row>
    <row r="571" spans="2:3" ht="16.5">
      <c r="B571">
        <v>30512</v>
      </c>
      <c r="C571" s="65" t="s">
        <v>227</v>
      </c>
    </row>
    <row r="572" spans="2:3" ht="16.5">
      <c r="B572">
        <v>30513</v>
      </c>
      <c r="C572" s="65" t="s">
        <v>228</v>
      </c>
    </row>
    <row r="573" spans="2:3" ht="16.5">
      <c r="B573">
        <v>30514</v>
      </c>
      <c r="C573" s="65" t="s">
        <v>229</v>
      </c>
    </row>
    <row r="574" spans="2:3" ht="16.5">
      <c r="B574">
        <v>30515</v>
      </c>
      <c r="C574" s="66"/>
    </row>
    <row r="575" spans="2:3" ht="16.5">
      <c r="B575">
        <v>30516</v>
      </c>
      <c r="C575" s="99" t="s">
        <v>230</v>
      </c>
    </row>
    <row r="576" spans="2:3" ht="16.5">
      <c r="B576">
        <v>30517</v>
      </c>
      <c r="C576" s="65" t="s">
        <v>231</v>
      </c>
    </row>
    <row r="577" spans="2:3" ht="16.5">
      <c r="B577">
        <v>30518</v>
      </c>
      <c r="C577" s="65" t="s">
        <v>232</v>
      </c>
    </row>
    <row r="578" spans="2:3" ht="16.5">
      <c r="B578">
        <v>30519</v>
      </c>
      <c r="C578" s="65" t="s">
        <v>233</v>
      </c>
    </row>
    <row r="579" spans="2:3" ht="16.5">
      <c r="B579">
        <v>30520</v>
      </c>
      <c r="C579" s="68" t="s">
        <v>234</v>
      </c>
    </row>
    <row r="580" spans="2:3" ht="16.5">
      <c r="B580">
        <v>30521</v>
      </c>
      <c r="C580" s="64" t="s">
        <v>235</v>
      </c>
    </row>
    <row r="581" spans="2:3" ht="16.5">
      <c r="B581">
        <v>30522</v>
      </c>
      <c r="C581" s="100" t="s">
        <v>236</v>
      </c>
    </row>
    <row r="582" spans="2:3" ht="16.5">
      <c r="B582">
        <v>30523</v>
      </c>
      <c r="C582" s="84" t="s">
        <v>237</v>
      </c>
    </row>
    <row r="583" spans="2:3" ht="16.5">
      <c r="B583">
        <v>30524</v>
      </c>
      <c r="C583" s="65" t="s">
        <v>238</v>
      </c>
    </row>
    <row r="584" spans="2:3" ht="16.5">
      <c r="B584">
        <v>30525</v>
      </c>
      <c r="C584" s="101" t="s">
        <v>239</v>
      </c>
    </row>
    <row r="585" spans="2:3" ht="16.5">
      <c r="B585">
        <v>30526</v>
      </c>
      <c r="C585" s="99" t="s">
        <v>240</v>
      </c>
    </row>
    <row r="586" spans="2:3" ht="16.5">
      <c r="B586">
        <v>30527</v>
      </c>
      <c r="C586" s="65" t="s">
        <v>241</v>
      </c>
    </row>
    <row r="587" spans="2:3" ht="16.5">
      <c r="B587">
        <v>30528</v>
      </c>
      <c r="C587" s="87" t="s">
        <v>242</v>
      </c>
    </row>
    <row r="588" spans="2:3" ht="16.5">
      <c r="B588">
        <v>30529</v>
      </c>
      <c r="C588" s="102" t="s">
        <v>243</v>
      </c>
    </row>
    <row r="589" spans="2:3" ht="16.5">
      <c r="B589">
        <v>30530</v>
      </c>
      <c r="C589" s="103" t="s">
        <v>533</v>
      </c>
    </row>
    <row r="590" spans="2:3" ht="16.5">
      <c r="B590">
        <v>30531</v>
      </c>
      <c r="C590" s="64" t="s">
        <v>277</v>
      </c>
    </row>
    <row r="591" spans="2:3" ht="16.5">
      <c r="B591">
        <v>30532</v>
      </c>
      <c r="C591" s="70" t="s">
        <v>824</v>
      </c>
    </row>
    <row r="592" spans="1:3" ht="16.5">
      <c r="A592">
        <v>306</v>
      </c>
      <c r="B592">
        <v>30601</v>
      </c>
      <c r="C592" s="64" t="s">
        <v>244</v>
      </c>
    </row>
    <row r="593" spans="2:3" ht="16.5">
      <c r="B593">
        <v>30602</v>
      </c>
      <c r="C593" s="65" t="s">
        <v>245</v>
      </c>
    </row>
    <row r="594" spans="2:3" ht="16.5">
      <c r="B594">
        <v>30603</v>
      </c>
      <c r="C594" s="65" t="s">
        <v>246</v>
      </c>
    </row>
    <row r="595" spans="2:3" ht="16.5">
      <c r="B595">
        <v>30604</v>
      </c>
      <c r="C595" s="65" t="s">
        <v>247</v>
      </c>
    </row>
    <row r="596" spans="2:3" ht="16.5">
      <c r="B596">
        <v>30605</v>
      </c>
      <c r="C596" s="66" t="s">
        <v>248</v>
      </c>
    </row>
    <row r="597" spans="2:3" ht="16.5">
      <c r="B597">
        <v>30606</v>
      </c>
      <c r="C597" s="67" t="s">
        <v>249</v>
      </c>
    </row>
    <row r="598" spans="2:3" ht="16.5">
      <c r="B598">
        <v>30607</v>
      </c>
      <c r="C598" s="65" t="s">
        <v>250</v>
      </c>
    </row>
    <row r="599" spans="2:3" ht="16.5">
      <c r="B599">
        <v>30608</v>
      </c>
      <c r="C599" s="65" t="s">
        <v>251</v>
      </c>
    </row>
    <row r="600" spans="2:3" ht="16.5">
      <c r="B600">
        <v>30609</v>
      </c>
      <c r="C600" s="65" t="s">
        <v>252</v>
      </c>
    </row>
    <row r="601" spans="2:3" ht="16.5">
      <c r="B601">
        <v>30610</v>
      </c>
      <c r="C601" s="68" t="s">
        <v>253</v>
      </c>
    </row>
    <row r="602" spans="2:3" ht="16.5">
      <c r="B602">
        <v>30611</v>
      </c>
      <c r="C602" s="64" t="s">
        <v>254</v>
      </c>
    </row>
    <row r="603" spans="2:3" ht="16.5">
      <c r="B603">
        <v>30612</v>
      </c>
      <c r="C603" s="65"/>
    </row>
    <row r="604" spans="2:3" ht="16.5">
      <c r="B604">
        <v>30613</v>
      </c>
      <c r="C604" s="65" t="s">
        <v>255</v>
      </c>
    </row>
    <row r="605" spans="2:3" ht="16.5">
      <c r="B605">
        <v>30614</v>
      </c>
      <c r="C605" s="65" t="s">
        <v>256</v>
      </c>
    </row>
    <row r="606" spans="2:3" ht="16.5">
      <c r="B606">
        <v>30615</v>
      </c>
      <c r="C606" s="97" t="s">
        <v>257</v>
      </c>
    </row>
    <row r="607" spans="2:3" ht="16.5">
      <c r="B607">
        <v>30616</v>
      </c>
      <c r="C607" s="67" t="s">
        <v>258</v>
      </c>
    </row>
    <row r="608" spans="2:3" ht="16.5">
      <c r="B608">
        <v>30617</v>
      </c>
      <c r="C608" s="84" t="s">
        <v>259</v>
      </c>
    </row>
    <row r="609" spans="2:3" ht="16.5">
      <c r="B609">
        <v>30618</v>
      </c>
      <c r="C609" s="65" t="s">
        <v>260</v>
      </c>
    </row>
    <row r="610" spans="2:3" ht="16.5">
      <c r="B610">
        <v>30619</v>
      </c>
      <c r="C610" s="84" t="s">
        <v>261</v>
      </c>
    </row>
    <row r="611" spans="2:3" ht="16.5">
      <c r="B611">
        <v>30620</v>
      </c>
      <c r="C611" s="85" t="s">
        <v>262</v>
      </c>
    </row>
    <row r="612" spans="2:3" ht="16.5">
      <c r="B612">
        <v>30621</v>
      </c>
      <c r="C612" s="64" t="s">
        <v>263</v>
      </c>
    </row>
    <row r="613" spans="2:3" ht="16.5">
      <c r="B613">
        <v>30622</v>
      </c>
      <c r="C613" s="84" t="s">
        <v>264</v>
      </c>
    </row>
    <row r="614" spans="2:3" ht="16.5">
      <c r="B614">
        <v>30623</v>
      </c>
      <c r="C614" s="84" t="s">
        <v>265</v>
      </c>
    </row>
    <row r="615" spans="2:3" ht="16.5">
      <c r="B615">
        <v>30624</v>
      </c>
      <c r="C615" s="65" t="s">
        <v>266</v>
      </c>
    </row>
    <row r="616" spans="2:3" ht="16.5">
      <c r="B616">
        <v>30625</v>
      </c>
      <c r="C616" s="66"/>
    </row>
    <row r="617" spans="2:3" ht="16.5">
      <c r="B617">
        <v>30626</v>
      </c>
      <c r="C617" s="72" t="s">
        <v>267</v>
      </c>
    </row>
    <row r="618" spans="2:3" ht="16.5">
      <c r="B618">
        <v>30627</v>
      </c>
      <c r="C618" s="65" t="s">
        <v>585</v>
      </c>
    </row>
    <row r="619" spans="2:3" ht="16.5">
      <c r="B619">
        <v>30628</v>
      </c>
      <c r="C619" s="65" t="s">
        <v>268</v>
      </c>
    </row>
    <row r="620" spans="2:3" ht="16.5">
      <c r="B620">
        <v>30629</v>
      </c>
      <c r="C620" s="104" t="s">
        <v>269</v>
      </c>
    </row>
    <row r="621" spans="2:3" ht="16.5">
      <c r="B621">
        <v>30630</v>
      </c>
      <c r="C621" s="103" t="s">
        <v>534</v>
      </c>
    </row>
    <row r="622" spans="2:3" ht="16.5">
      <c r="B622">
        <v>30631</v>
      </c>
      <c r="C622" s="105" t="s">
        <v>535</v>
      </c>
    </row>
    <row r="623" spans="2:3" ht="16.5">
      <c r="B623">
        <v>30632</v>
      </c>
      <c r="C623" s="106" t="s">
        <v>825</v>
      </c>
    </row>
    <row r="624" spans="1:3" ht="16.5">
      <c r="A624">
        <v>307</v>
      </c>
      <c r="B624">
        <v>30703</v>
      </c>
      <c r="C624" s="65" t="s">
        <v>271</v>
      </c>
    </row>
    <row r="625" spans="2:3" ht="16.5">
      <c r="B625">
        <v>30704</v>
      </c>
      <c r="C625" s="65" t="s">
        <v>272</v>
      </c>
    </row>
    <row r="626" spans="2:3" ht="16.5">
      <c r="B626">
        <v>30705</v>
      </c>
      <c r="C626" s="66" t="s">
        <v>273</v>
      </c>
    </row>
    <row r="627" spans="2:3" ht="16.5">
      <c r="B627">
        <v>30706</v>
      </c>
      <c r="C627" s="67" t="s">
        <v>274</v>
      </c>
    </row>
    <row r="628" spans="2:3" ht="16.5">
      <c r="B628">
        <v>30707</v>
      </c>
      <c r="C628" s="65" t="s">
        <v>275</v>
      </c>
    </row>
    <row r="629" spans="2:3" ht="16.5">
      <c r="B629">
        <v>30708</v>
      </c>
      <c r="C629" s="100" t="s">
        <v>276</v>
      </c>
    </row>
    <row r="630" spans="2:3" ht="16.5">
      <c r="B630">
        <v>30709</v>
      </c>
      <c r="C630" s="65"/>
    </row>
    <row r="631" spans="2:3" ht="16.5">
      <c r="B631">
        <v>30710</v>
      </c>
      <c r="C631" s="68" t="s">
        <v>278</v>
      </c>
    </row>
    <row r="632" spans="2:3" ht="16.5">
      <c r="B632">
        <v>30711</v>
      </c>
      <c r="C632" s="64" t="s">
        <v>279</v>
      </c>
    </row>
    <row r="633" spans="2:3" ht="16.5">
      <c r="B633">
        <v>30712</v>
      </c>
      <c r="C633" s="65" t="s">
        <v>280</v>
      </c>
    </row>
    <row r="634" spans="2:3" ht="16.5">
      <c r="B634">
        <v>30713</v>
      </c>
      <c r="C634" s="65" t="s">
        <v>281</v>
      </c>
    </row>
    <row r="635" spans="2:3" ht="16.5">
      <c r="B635">
        <v>30714</v>
      </c>
      <c r="C635" s="65" t="s">
        <v>282</v>
      </c>
    </row>
    <row r="636" spans="2:3" ht="16.5">
      <c r="B636">
        <v>30715</v>
      </c>
      <c r="C636" s="66" t="s">
        <v>283</v>
      </c>
    </row>
    <row r="637" spans="2:3" ht="16.5">
      <c r="B637">
        <v>30716</v>
      </c>
      <c r="C637" s="67" t="s">
        <v>284</v>
      </c>
    </row>
    <row r="638" spans="2:3" ht="16.5">
      <c r="B638">
        <v>30717</v>
      </c>
      <c r="C638" s="65" t="s">
        <v>285</v>
      </c>
    </row>
    <row r="639" spans="2:3" ht="16.5">
      <c r="B639">
        <v>30718</v>
      </c>
      <c r="C639" s="65" t="s">
        <v>286</v>
      </c>
    </row>
    <row r="640" spans="2:3" ht="16.5">
      <c r="B640">
        <v>30719</v>
      </c>
      <c r="C640" s="65"/>
    </row>
    <row r="641" spans="2:3" ht="16.5">
      <c r="B641">
        <v>30720</v>
      </c>
      <c r="C641" s="68"/>
    </row>
    <row r="642" spans="2:3" ht="16.5">
      <c r="B642">
        <v>30721</v>
      </c>
      <c r="C642" s="64" t="s">
        <v>133</v>
      </c>
    </row>
    <row r="643" spans="2:3" ht="16.5">
      <c r="B643">
        <v>30722</v>
      </c>
      <c r="C643" s="70" t="s">
        <v>536</v>
      </c>
    </row>
    <row r="644" spans="2:3" ht="16.5">
      <c r="B644">
        <v>30723</v>
      </c>
      <c r="C644" s="70" t="s">
        <v>826</v>
      </c>
    </row>
    <row r="645" spans="1:3" ht="16.5">
      <c r="A645">
        <v>308</v>
      </c>
      <c r="B645">
        <v>30801</v>
      </c>
      <c r="C645" s="64" t="s">
        <v>288</v>
      </c>
    </row>
    <row r="646" spans="2:3" ht="16.5">
      <c r="B646">
        <v>30802</v>
      </c>
      <c r="C646" s="65" t="s">
        <v>289</v>
      </c>
    </row>
    <row r="647" spans="2:3" ht="16.5">
      <c r="B647">
        <v>30803</v>
      </c>
      <c r="C647" s="65" t="s">
        <v>290</v>
      </c>
    </row>
    <row r="648" spans="2:3" ht="16.5">
      <c r="B648">
        <v>30804</v>
      </c>
      <c r="C648" s="65" t="s">
        <v>291</v>
      </c>
    </row>
    <row r="649" spans="2:3" ht="16.5">
      <c r="B649">
        <v>30805</v>
      </c>
      <c r="C649" s="66" t="s">
        <v>292</v>
      </c>
    </row>
    <row r="650" spans="2:3" ht="16.5">
      <c r="B650">
        <v>30806</v>
      </c>
      <c r="C650" s="67" t="s">
        <v>293</v>
      </c>
    </row>
    <row r="651" spans="2:3" ht="16.5">
      <c r="B651">
        <v>30807</v>
      </c>
      <c r="C651" s="65" t="s">
        <v>294</v>
      </c>
    </row>
    <row r="652" spans="2:3" ht="16.5">
      <c r="B652">
        <v>30808</v>
      </c>
      <c r="C652" s="65" t="s">
        <v>295</v>
      </c>
    </row>
    <row r="653" spans="2:3" ht="16.5">
      <c r="B653">
        <v>30809</v>
      </c>
      <c r="C653" s="65" t="s">
        <v>296</v>
      </c>
    </row>
    <row r="654" spans="2:3" ht="16.5">
      <c r="B654">
        <v>30810</v>
      </c>
      <c r="C654" s="85" t="s">
        <v>297</v>
      </c>
    </row>
    <row r="655" spans="2:3" ht="16.5">
      <c r="B655">
        <v>30811</v>
      </c>
      <c r="C655" s="64" t="s">
        <v>298</v>
      </c>
    </row>
    <row r="656" spans="2:3" ht="16.5">
      <c r="B656">
        <v>30812</v>
      </c>
      <c r="C656" s="84" t="s">
        <v>299</v>
      </c>
    </row>
    <row r="657" spans="2:3" ht="16.5">
      <c r="B657">
        <v>30813</v>
      </c>
      <c r="C657" s="65" t="s">
        <v>300</v>
      </c>
    </row>
    <row r="658" spans="2:3" ht="16.5">
      <c r="B658">
        <v>30814</v>
      </c>
      <c r="C658" s="65" t="s">
        <v>301</v>
      </c>
    </row>
    <row r="659" spans="2:3" ht="16.5">
      <c r="B659">
        <v>30815</v>
      </c>
      <c r="C659" s="66" t="s">
        <v>302</v>
      </c>
    </row>
    <row r="660" spans="2:3" ht="16.5">
      <c r="B660">
        <v>30816</v>
      </c>
      <c r="C660" s="67" t="s">
        <v>303</v>
      </c>
    </row>
    <row r="661" spans="2:3" ht="16.5">
      <c r="B661">
        <v>30817</v>
      </c>
      <c r="C661" s="65"/>
    </row>
    <row r="662" spans="2:3" ht="16.5">
      <c r="B662">
        <v>30818</v>
      </c>
      <c r="C662" s="84" t="s">
        <v>304</v>
      </c>
    </row>
    <row r="663" spans="2:3" ht="16.5">
      <c r="B663">
        <v>30819</v>
      </c>
      <c r="C663" s="65" t="s">
        <v>305</v>
      </c>
    </row>
    <row r="664" spans="2:3" ht="16.5">
      <c r="B664">
        <v>30820</v>
      </c>
      <c r="C664" s="107" t="s">
        <v>306</v>
      </c>
    </row>
    <row r="665" spans="2:3" ht="16.5">
      <c r="B665">
        <v>30821</v>
      </c>
      <c r="C665" s="64" t="s">
        <v>307</v>
      </c>
    </row>
    <row r="666" spans="2:3" ht="16.5">
      <c r="B666">
        <v>30822</v>
      </c>
      <c r="C666" s="65" t="s">
        <v>308</v>
      </c>
    </row>
    <row r="667" spans="2:3" ht="16.5">
      <c r="B667">
        <v>30823</v>
      </c>
      <c r="C667" s="65" t="s">
        <v>309</v>
      </c>
    </row>
    <row r="668" spans="2:3" ht="16.5">
      <c r="B668">
        <v>30824</v>
      </c>
      <c r="C668" s="65"/>
    </row>
    <row r="669" spans="2:3" ht="16.5">
      <c r="B669">
        <v>30825</v>
      </c>
      <c r="C669" s="66" t="s">
        <v>310</v>
      </c>
    </row>
    <row r="670" spans="2:3" ht="16.5">
      <c r="B670">
        <v>30826</v>
      </c>
      <c r="C670" s="67" t="s">
        <v>537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6.5">
      <c r="B1" s="42" t="s">
        <v>546</v>
      </c>
      <c r="C1" s="42"/>
      <c r="D1" s="46"/>
      <c r="E1" s="46"/>
      <c r="F1" s="46"/>
    </row>
    <row r="2" spans="2:6" ht="16.5">
      <c r="B2" s="42" t="s">
        <v>547</v>
      </c>
      <c r="C2" s="42"/>
      <c r="D2" s="46"/>
      <c r="E2" s="46"/>
      <c r="F2" s="46"/>
    </row>
    <row r="3" spans="2:6" ht="16.5">
      <c r="B3" s="43"/>
      <c r="C3" s="43"/>
      <c r="D3" s="47"/>
      <c r="E3" s="47"/>
      <c r="F3" s="47"/>
    </row>
    <row r="4" spans="2:6" ht="33.75">
      <c r="B4" s="43" t="s">
        <v>548</v>
      </c>
      <c r="C4" s="43"/>
      <c r="D4" s="47"/>
      <c r="E4" s="47"/>
      <c r="F4" s="47"/>
    </row>
    <row r="5" spans="2:6" ht="16.5">
      <c r="B5" s="43"/>
      <c r="C5" s="43"/>
      <c r="D5" s="47"/>
      <c r="E5" s="47"/>
      <c r="F5" s="47"/>
    </row>
    <row r="6" spans="2:6" ht="16.5">
      <c r="B6" s="42" t="s">
        <v>549</v>
      </c>
      <c r="C6" s="42"/>
      <c r="D6" s="46"/>
      <c r="E6" s="46" t="s">
        <v>550</v>
      </c>
      <c r="F6" s="46" t="s">
        <v>551</v>
      </c>
    </row>
    <row r="7" spans="2:6" ht="17.25" thickBot="1">
      <c r="B7" s="43"/>
      <c r="C7" s="43"/>
      <c r="D7" s="47"/>
      <c r="E7" s="47"/>
      <c r="F7" s="47"/>
    </row>
    <row r="8" spans="2:6" ht="34.5" thickBot="1">
      <c r="B8" s="44" t="s">
        <v>552</v>
      </c>
      <c r="C8" s="45"/>
      <c r="D8" s="48"/>
      <c r="E8" s="48">
        <v>15</v>
      </c>
      <c r="F8" s="49" t="s">
        <v>553</v>
      </c>
    </row>
    <row r="9" spans="2:6" ht="16.5">
      <c r="B9" s="43"/>
      <c r="C9" s="43"/>
      <c r="D9" s="47"/>
      <c r="E9" s="47"/>
      <c r="F9" s="4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K11" sqref="K11"/>
    </sheetView>
  </sheetViews>
  <sheetFormatPr defaultColWidth="9.00390625" defaultRowHeight="15.75"/>
  <sheetData>
    <row r="1" spans="1:8" ht="16.5">
      <c r="A1" s="50" t="s">
        <v>554</v>
      </c>
      <c r="B1" s="50" t="s">
        <v>544</v>
      </c>
      <c r="C1" s="50"/>
      <c r="D1" s="50"/>
      <c r="E1" s="50"/>
      <c r="F1" s="50"/>
      <c r="G1" s="50"/>
      <c r="H1" s="50"/>
    </row>
    <row r="2" spans="1:8" ht="16.5">
      <c r="A2" s="50" t="s">
        <v>555</v>
      </c>
      <c r="B2" s="50" t="s">
        <v>556</v>
      </c>
      <c r="C2" s="50" t="s">
        <v>557</v>
      </c>
      <c r="D2" s="50" t="s">
        <v>545</v>
      </c>
      <c r="E2" s="151" t="s">
        <v>558</v>
      </c>
      <c r="F2" s="151"/>
      <c r="G2" s="50" t="s">
        <v>319</v>
      </c>
      <c r="H2" s="50"/>
    </row>
    <row r="3" spans="1:8" ht="16.5">
      <c r="A3" s="51" t="s">
        <v>559</v>
      </c>
      <c r="B3" s="51" t="s">
        <v>560</v>
      </c>
      <c r="C3" s="51" t="s">
        <v>561</v>
      </c>
      <c r="D3" s="51" t="s">
        <v>562</v>
      </c>
      <c r="E3" s="51" t="s">
        <v>559</v>
      </c>
      <c r="F3" s="51" t="s">
        <v>560</v>
      </c>
      <c r="G3" s="51" t="s">
        <v>561</v>
      </c>
      <c r="H3" s="51" t="s">
        <v>574</v>
      </c>
    </row>
    <row r="4" spans="1:8" ht="16.5">
      <c r="A4" s="50">
        <v>10107</v>
      </c>
      <c r="B4" s="50">
        <v>101</v>
      </c>
      <c r="C4" s="50">
        <v>10101</v>
      </c>
      <c r="D4" s="50" t="s">
        <v>325</v>
      </c>
      <c r="E4" s="50">
        <v>10101</v>
      </c>
      <c r="F4" s="50">
        <v>101</v>
      </c>
      <c r="G4" s="50">
        <v>10151</v>
      </c>
      <c r="H4" s="50" t="s">
        <v>319</v>
      </c>
    </row>
    <row r="5" spans="1:8" ht="16.5">
      <c r="A5" s="50">
        <v>10113</v>
      </c>
      <c r="B5" s="50" t="s">
        <v>563</v>
      </c>
      <c r="C5" s="50" t="s">
        <v>564</v>
      </c>
      <c r="D5" s="50" t="s">
        <v>331</v>
      </c>
      <c r="E5" s="50">
        <v>10119</v>
      </c>
      <c r="F5" s="50">
        <v>101</v>
      </c>
      <c r="G5" s="50" t="s">
        <v>575</v>
      </c>
      <c r="H5" s="50" t="s">
        <v>337</v>
      </c>
    </row>
    <row r="6" spans="1:8" ht="16.5">
      <c r="A6" s="50">
        <v>10121</v>
      </c>
      <c r="B6" s="50" t="s">
        <v>563</v>
      </c>
      <c r="C6" s="50" t="s">
        <v>565</v>
      </c>
      <c r="D6" s="50" t="s">
        <v>339</v>
      </c>
      <c r="E6" s="50">
        <v>10111</v>
      </c>
      <c r="F6" s="50">
        <v>101</v>
      </c>
      <c r="G6" s="50" t="s">
        <v>576</v>
      </c>
      <c r="H6" s="50" t="s">
        <v>329</v>
      </c>
    </row>
    <row r="7" spans="1:8" ht="16.5">
      <c r="A7" s="50">
        <v>10118</v>
      </c>
      <c r="B7" s="50" t="s">
        <v>563</v>
      </c>
      <c r="C7" s="50" t="s">
        <v>566</v>
      </c>
      <c r="D7" s="50" t="s">
        <v>336</v>
      </c>
      <c r="E7" s="50">
        <v>10115</v>
      </c>
      <c r="F7" s="50">
        <v>101</v>
      </c>
      <c r="G7" s="50" t="s">
        <v>577</v>
      </c>
      <c r="H7" s="50" t="s">
        <v>333</v>
      </c>
    </row>
    <row r="8" spans="1:8" ht="16.5">
      <c r="A8" s="50">
        <v>10120</v>
      </c>
      <c r="B8" s="50" t="s">
        <v>563</v>
      </c>
      <c r="C8" s="50" t="s">
        <v>567</v>
      </c>
      <c r="D8" s="50" t="s">
        <v>338</v>
      </c>
      <c r="E8" s="50">
        <v>10123</v>
      </c>
      <c r="F8" s="50">
        <v>101</v>
      </c>
      <c r="G8" s="50" t="s">
        <v>578</v>
      </c>
      <c r="H8" s="50" t="s">
        <v>341</v>
      </c>
    </row>
    <row r="9" spans="1:8" ht="16.5">
      <c r="A9" s="50">
        <v>10112</v>
      </c>
      <c r="B9" s="50" t="s">
        <v>563</v>
      </c>
      <c r="C9" s="50" t="s">
        <v>568</v>
      </c>
      <c r="D9" s="50" t="s">
        <v>330</v>
      </c>
      <c r="E9" s="50">
        <v>10125</v>
      </c>
      <c r="F9" s="50">
        <v>101</v>
      </c>
      <c r="G9" s="50" t="s">
        <v>579</v>
      </c>
      <c r="H9" s="50" t="s">
        <v>343</v>
      </c>
    </row>
    <row r="10" spans="1:8" ht="16.5">
      <c r="A10" s="50">
        <v>10102</v>
      </c>
      <c r="B10" s="50" t="s">
        <v>563</v>
      </c>
      <c r="C10" s="50" t="s">
        <v>569</v>
      </c>
      <c r="D10" s="50" t="s">
        <v>320</v>
      </c>
      <c r="E10" s="50">
        <v>10127</v>
      </c>
      <c r="F10" s="50">
        <v>101</v>
      </c>
      <c r="G10" s="50" t="s">
        <v>580</v>
      </c>
      <c r="H10" s="50" t="s">
        <v>345</v>
      </c>
    </row>
    <row r="11" spans="1:8" ht="16.5">
      <c r="A11" s="50">
        <v>10110</v>
      </c>
      <c r="B11" s="50" t="s">
        <v>563</v>
      </c>
      <c r="C11" s="50" t="s">
        <v>570</v>
      </c>
      <c r="D11" s="50" t="s">
        <v>328</v>
      </c>
      <c r="E11" s="50">
        <v>10104</v>
      </c>
      <c r="F11" s="50">
        <v>101</v>
      </c>
      <c r="G11" s="50" t="s">
        <v>581</v>
      </c>
      <c r="H11" s="50" t="s">
        <v>322</v>
      </c>
    </row>
    <row r="12" spans="1:8" ht="16.5">
      <c r="A12" s="50">
        <v>10129</v>
      </c>
      <c r="B12" s="50" t="s">
        <v>563</v>
      </c>
      <c r="C12" s="50" t="s">
        <v>571</v>
      </c>
      <c r="D12" s="50" t="s">
        <v>572</v>
      </c>
      <c r="E12" s="50">
        <v>10116</v>
      </c>
      <c r="F12" s="50">
        <v>101</v>
      </c>
      <c r="G12" s="50" t="s">
        <v>582</v>
      </c>
      <c r="H12" s="50" t="s">
        <v>334</v>
      </c>
    </row>
    <row r="13" spans="1:8" ht="16.5">
      <c r="A13" s="50">
        <v>10103</v>
      </c>
      <c r="B13" s="50" t="s">
        <v>563</v>
      </c>
      <c r="C13" s="50" t="s">
        <v>573</v>
      </c>
      <c r="D13" s="50" t="s">
        <v>321</v>
      </c>
      <c r="E13" s="50"/>
      <c r="F13" s="50"/>
      <c r="G13" s="50"/>
      <c r="H13" s="50"/>
    </row>
  </sheetData>
  <sheetProtection/>
  <mergeCells count="1">
    <mergeCell ref="E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3" sqref="B3"/>
    </sheetView>
  </sheetViews>
  <sheetFormatPr defaultColWidth="8.875" defaultRowHeight="15.75"/>
  <cols>
    <col min="1" max="7" width="8.875" style="1" customWidth="1"/>
    <col min="8" max="16384" width="8.875" style="1" customWidth="1"/>
  </cols>
  <sheetData>
    <row r="1" ht="19.5">
      <c r="A1" s="15" t="str">
        <f>IF('報名表'!B3="",""," 單位:"&amp;'報名表'!B3)</f>
        <v> 單位:一年二班</v>
      </c>
    </row>
    <row r="2" spans="1:10" ht="17.25">
      <c r="A2" s="16" t="str">
        <f>IF('報名表'!B4="",""," 領隊:"&amp;'報名表'!B4)</f>
        <v> 領隊:林玉婷</v>
      </c>
      <c r="B2" s="16"/>
      <c r="D2" s="16" t="str">
        <f>IF('報名表'!D4="",""," 教練:"&amp;'報名表'!D4)</f>
        <v> 教練:胡翊吟</v>
      </c>
      <c r="E2" s="16"/>
      <c r="F2" s="16"/>
      <c r="G2" s="16" t="str">
        <f>IF('報名表'!G4="",""," 隊長:"&amp;'報名表'!G4)</f>
        <v> 隊長:王柏元</v>
      </c>
      <c r="H2" s="16"/>
      <c r="I2" s="16"/>
      <c r="J2" s="17"/>
    </row>
    <row r="3" spans="1:10" ht="19.5">
      <c r="A3" s="18" t="s">
        <v>102</v>
      </c>
      <c r="B3" s="16"/>
      <c r="C3" s="16"/>
      <c r="D3" s="16"/>
      <c r="E3" s="16"/>
      <c r="F3" s="16"/>
      <c r="G3" s="16"/>
      <c r="H3" s="16"/>
      <c r="I3" s="16"/>
      <c r="J3" s="17"/>
    </row>
    <row r="4" spans="1:10" ht="17.25">
      <c r="A4" s="16" t="str">
        <f>IF('報名表'!C11="","",'報名表'!C11&amp;'報名表'!D11)</f>
        <v>10201李瑋宸</v>
      </c>
      <c r="B4" s="16"/>
      <c r="C4" s="16" t="str">
        <f>IF('報名表'!C12="","",'報名表'!C12&amp;'報名表'!D12)</f>
        <v>10202王柏元</v>
      </c>
      <c r="D4" s="16"/>
      <c r="E4" s="16" t="str">
        <f>IF('報名表'!C13="","",'報名表'!C13&amp;'報名表'!D13)</f>
        <v>10203楊志賢</v>
      </c>
      <c r="F4" s="16"/>
      <c r="G4" s="16" t="str">
        <f>IF('報名表'!C14="","",'報名表'!C14&amp;'報名表'!D14)</f>
        <v>10204黃竑翔</v>
      </c>
      <c r="H4" s="16"/>
      <c r="I4" s="16" t="str">
        <f>IF('報名表'!C15="","",'報名表'!C15&amp;'報名表'!D15)</f>
        <v>10205陳律安</v>
      </c>
      <c r="J4" s="16"/>
    </row>
    <row r="5" spans="1:10" ht="17.25">
      <c r="A5" s="16" t="str">
        <f>IF('報名表'!C16="","",'報名表'!C16&amp;'報名表'!D16)</f>
        <v>10206黃竑翔</v>
      </c>
      <c r="B5" s="16"/>
      <c r="C5" s="16" t="str">
        <f>IF('報名表'!C17="","",'報名表'!C17&amp;'報名表'!D17)</f>
        <v>10207陳昱樺</v>
      </c>
      <c r="D5" s="16"/>
      <c r="E5" s="16">
        <f>IF('報名表'!C18="","",'報名表'!C18&amp;'報名表'!D18)</f>
      </c>
      <c r="F5" s="16"/>
      <c r="G5" s="16">
        <f>IF('報名表'!C19="","",'報名表'!C19&amp;'報名表'!D19)</f>
      </c>
      <c r="H5" s="16"/>
      <c r="I5" s="16">
        <f>IF('報名表'!C20="","",'報名表'!C20&amp;'報名表'!D20)</f>
      </c>
      <c r="J5" s="19"/>
    </row>
    <row r="6" spans="1:10" ht="17.25">
      <c r="A6" s="16">
        <f>IF('報名表'!C21="","",'報名表'!C21&amp;'報名表'!D21)</f>
      </c>
      <c r="B6" s="16"/>
      <c r="C6" s="16">
        <f>IF('報名表'!C22="","",'報名表'!C22&amp;'報名表'!D22)</f>
      </c>
      <c r="D6" s="16"/>
      <c r="E6" s="16">
        <f>IF('報名表'!C23="","",'報名表'!C23&amp;'報名表'!D23)</f>
      </c>
      <c r="F6" s="16"/>
      <c r="G6" s="16">
        <f>IF('報名表'!C24="","",'報名表'!C24&amp;'報名表'!D24)</f>
      </c>
      <c r="H6" s="16"/>
      <c r="I6" s="16">
        <f>IF('報名表'!C25="","",'報名表'!C25&amp;'報名表'!D25)</f>
      </c>
      <c r="J6" s="16"/>
    </row>
    <row r="7" spans="1:6" ht="17.25">
      <c r="A7" s="16">
        <f>IF('報名表'!C26="","",'報名表'!C26&amp;'報名表'!D26)</f>
      </c>
      <c r="B7" s="16"/>
      <c r="C7" s="16">
        <f>IF('報名表'!C27="","",'報名表'!C27&amp;'報名表'!D27)</f>
      </c>
      <c r="D7" s="16"/>
      <c r="E7" s="16">
        <f>IF('報名表'!C28="","",'報名表'!C28&amp;'報名表'!D28)</f>
      </c>
      <c r="F7" s="16"/>
    </row>
    <row r="8" ht="19.5">
      <c r="A8" s="18" t="s">
        <v>103</v>
      </c>
    </row>
    <row r="9" spans="1:10" ht="17.25">
      <c r="A9" s="16" t="str">
        <f>IF('報名表'!C30="","",'報名表'!C30&amp;'報名表'!D30)</f>
        <v>10251丁美心</v>
      </c>
      <c r="B9" s="16"/>
      <c r="C9" s="16" t="str">
        <f>IF('報名表'!C31="","",'報名表'!C31&amp;'報名表'!D31)</f>
        <v>10252李昕珊</v>
      </c>
      <c r="D9" s="16"/>
      <c r="E9" s="16" t="str">
        <f>IF('報名表'!C32="","",'報名表'!C32&amp;'報名表'!D32)</f>
        <v>10253王心怡</v>
      </c>
      <c r="F9" s="16"/>
      <c r="G9" s="16" t="str">
        <f>IF('報名表'!C33="","",'報名表'!C33&amp;'報名表'!D33)</f>
        <v>10254王詩漩</v>
      </c>
      <c r="H9" s="16"/>
      <c r="I9" s="16">
        <f>IF('報名表'!C34="","",'報名表'!C34&amp;'報名表'!D34)</f>
      </c>
      <c r="J9" s="16"/>
    </row>
    <row r="10" spans="1:10" ht="17.25">
      <c r="A10" s="16">
        <f>IF('報名表'!C35="","",'報名表'!C35&amp;'報名表'!D35)</f>
      </c>
      <c r="B10" s="16"/>
      <c r="C10" s="16">
        <f>IF('報名表'!C36="","",'報名表'!C36&amp;'報名表'!D36)</f>
      </c>
      <c r="D10" s="16"/>
      <c r="E10" s="16">
        <f>IF('報名表'!C37="","",'報名表'!C37&amp;'報名表'!D37)</f>
      </c>
      <c r="F10" s="16"/>
      <c r="G10" s="16">
        <f>IF('報名表'!C38="","",'報名表'!C38&amp;'報名表'!D38)</f>
      </c>
      <c r="H10" s="16"/>
      <c r="I10" s="16">
        <f>IF('報名表'!C39="","",'報名表'!C39&amp;'報名表'!D39)</f>
      </c>
      <c r="J10" s="19"/>
    </row>
    <row r="11" spans="1:10" ht="17.25">
      <c r="A11" s="16">
        <f>IF('報名表'!C40="","",'報名表'!C40&amp;'報名表'!D40)</f>
      </c>
      <c r="B11" s="16"/>
      <c r="C11" s="16">
        <f>IF('報名表'!C41="","",'報名表'!C41&amp;'報名表'!D41)</f>
      </c>
      <c r="D11" s="16"/>
      <c r="E11" s="16">
        <f>IF('報名表'!C42="","",'報名表'!C42&amp;'報名表'!D42)</f>
      </c>
      <c r="F11" s="16"/>
      <c r="G11" s="16">
        <f>IF('報名表'!C43="","",'報名表'!C43&amp;'報名表'!D43)</f>
      </c>
      <c r="H11" s="16"/>
      <c r="I11" s="16">
        <f>IF('報名表'!C44="","",'報名表'!C44&amp;'報名表'!D44)</f>
      </c>
      <c r="J11" s="16"/>
    </row>
    <row r="12" spans="1:10" ht="17.25">
      <c r="A12" s="16">
        <f>IF('報名表'!C45="","",'報名表'!C45&amp;'報名表'!D45)</f>
      </c>
      <c r="B12" s="16"/>
      <c r="C12" s="16">
        <f>IF('報名表'!C46="","",'報名表'!C46&amp;'報名表'!D46)</f>
      </c>
      <c r="D12" s="16"/>
      <c r="E12" s="16">
        <f>IF('報名表'!C47="","",'報名表'!C47&amp;'報名表'!D47)</f>
      </c>
      <c r="F12" s="16"/>
      <c r="G12" s="16"/>
      <c r="H12" s="16"/>
      <c r="I12" s="16"/>
      <c r="J12" s="19"/>
    </row>
  </sheetData>
  <sheetProtection/>
  <printOptions/>
  <pageMargins left="0.75" right="0.75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0.74609375" style="0" customWidth="1"/>
    <col min="2" max="2" width="41.00390625" style="0" customWidth="1"/>
    <col min="3" max="3" width="1.00390625" style="0" customWidth="1"/>
    <col min="4" max="4" width="3.50390625" style="0" customWidth="1"/>
    <col min="5" max="6" width="10.125" style="0" customWidth="1"/>
  </cols>
  <sheetData>
    <row r="1" spans="2:6" ht="33.75">
      <c r="B1" s="42" t="s">
        <v>839</v>
      </c>
      <c r="C1" s="42"/>
      <c r="D1" s="46"/>
      <c r="E1" s="46"/>
      <c r="F1" s="46"/>
    </row>
    <row r="2" spans="2:6" ht="16.5">
      <c r="B2" s="42" t="s">
        <v>840</v>
      </c>
      <c r="C2" s="42"/>
      <c r="D2" s="46"/>
      <c r="E2" s="46"/>
      <c r="F2" s="46"/>
    </row>
    <row r="3" spans="2:6" ht="16.5">
      <c r="B3" s="43"/>
      <c r="C3" s="43"/>
      <c r="D3" s="47"/>
      <c r="E3" s="47"/>
      <c r="F3" s="47"/>
    </row>
    <row r="4" spans="2:6" ht="51">
      <c r="B4" s="43" t="s">
        <v>548</v>
      </c>
      <c r="C4" s="43"/>
      <c r="D4" s="47"/>
      <c r="E4" s="47"/>
      <c r="F4" s="47"/>
    </row>
    <row r="5" spans="2:6" ht="16.5">
      <c r="B5" s="43"/>
      <c r="C5" s="43"/>
      <c r="D5" s="47"/>
      <c r="E5" s="47"/>
      <c r="F5" s="47"/>
    </row>
    <row r="6" spans="2:6" ht="33.75">
      <c r="B6" s="42" t="s">
        <v>549</v>
      </c>
      <c r="C6" s="42"/>
      <c r="D6" s="46"/>
      <c r="E6" s="46" t="s">
        <v>550</v>
      </c>
      <c r="F6" s="46" t="s">
        <v>551</v>
      </c>
    </row>
    <row r="7" spans="2:6" ht="17.25" thickBot="1">
      <c r="B7" s="43"/>
      <c r="C7" s="43"/>
      <c r="D7" s="47"/>
      <c r="E7" s="47"/>
      <c r="F7" s="47"/>
    </row>
    <row r="8" spans="2:6" ht="51" thickBot="1">
      <c r="B8" s="44" t="s">
        <v>552</v>
      </c>
      <c r="C8" s="45"/>
      <c r="D8" s="48"/>
      <c r="E8" s="48">
        <v>4</v>
      </c>
      <c r="F8" s="49" t="s">
        <v>553</v>
      </c>
    </row>
    <row r="9" spans="2:6" ht="16.5">
      <c r="B9" s="43"/>
      <c r="C9" s="43"/>
      <c r="D9" s="47"/>
      <c r="E9" s="47"/>
      <c r="F9" s="47"/>
    </row>
    <row r="10" spans="2:6" ht="16.5">
      <c r="B10" s="43"/>
      <c r="C10" s="43"/>
      <c r="D10" s="47"/>
      <c r="E10" s="47"/>
      <c r="F10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2020-10-04T02:56:46Z</dcterms:modified>
  <cp:category/>
  <cp:version/>
  <cp:contentType/>
  <cp:contentStatus/>
</cp:coreProperties>
</file>