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715" windowHeight="75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<sst xmlns="http://schemas.openxmlformats.org/spreadsheetml/2006/main" count="41" uniqueCount="40">
  <si>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簽 證 編 號：</t>
  </si>
  <si>
    <t xml:space="preserve">傳票(付款憑單)編號：         </t>
  </si>
  <si>
    <t>黏貼單據       張</t>
  </si>
  <si>
    <t>憑證編號</t>
  </si>
  <si>
    <t>預  算  科  目</t>
  </si>
  <si>
    <t>金      額</t>
  </si>
  <si>
    <r>
      <t xml:space="preserve">   用 途 說 明    </t>
    </r>
    <r>
      <rPr>
        <sz val="10"/>
        <rFont val="標楷體"/>
        <family val="4"/>
      </rPr>
      <t>〈由請示單位詳填〉</t>
    </r>
  </si>
  <si>
    <t>計畫名稱</t>
  </si>
  <si>
    <t>一級用途別</t>
  </si>
  <si>
    <t>二、三級用途別</t>
  </si>
  <si>
    <t>經  辦  單  位</t>
  </si>
  <si>
    <t>會      辦</t>
  </si>
  <si>
    <t>會  計  單  位</t>
  </si>
  <si>
    <t>基 金 主 持 人</t>
  </si>
  <si>
    <t>保管人</t>
  </si>
  <si>
    <t>所得登記</t>
  </si>
  <si>
    <t>推  算</t>
  </si>
  <si>
    <t>主 管</t>
  </si>
  <si>
    <t>支出憑證(統一發票或普通收據)黏貼處(估價單等附件訂於背面)</t>
  </si>
  <si>
    <t>支出事由〈用途說明〉及辦法</t>
  </si>
  <si>
    <t>金額：</t>
  </si>
  <si>
    <t>元整</t>
  </si>
  <si>
    <t>承   辦   單   位</t>
  </si>
  <si>
    <t xml:space="preserve">基  金  主  持  人  </t>
  </si>
  <si>
    <t>承辦人</t>
  </si>
  <si>
    <t>主  任</t>
  </si>
  <si>
    <t>經辦人</t>
  </si>
  <si>
    <t>財物或軟體登記</t>
  </si>
  <si>
    <t>費用動支請示單</t>
  </si>
  <si>
    <t>臺南市永康區三村國民小學</t>
  </si>
  <si>
    <t>臺南市永康區三村國民小學費用動支請示單</t>
  </si>
  <si>
    <t>健康檢查補助費申請表1份，共新台幣参仟伍佰元正，陳請  鈞長核發</t>
  </si>
  <si>
    <t xml:space="preserve">  </t>
  </si>
  <si>
    <r>
      <t xml:space="preserve">公假登記
</t>
    </r>
    <r>
      <rPr>
        <sz val="10"/>
        <rFont val="標楷體"/>
        <family val="4"/>
      </rPr>
      <t>（人事室）</t>
    </r>
  </si>
  <si>
    <t>中華民國109年   月  日</t>
  </si>
  <si>
    <t>本校兼行政教師ooo109年度健康檢查補助費</t>
  </si>
  <si>
    <t xml:space="preserve">    擬動支本校兼行政教師ooo，申請109年度健康檢查補助費，檢附門診收據及</t>
  </si>
  <si>
    <t xml:space="preserve"> 此款項由         領回轉發</t>
  </si>
  <si>
    <t>(先行代墊、領回轉發時，請代墊、領回轉發人親自簽名或蓋章)</t>
  </si>
  <si>
    <t xml:space="preserve">        此款項由           代墊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</si>
</sst>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NT$&quot;#,##0"/>
    <numFmt numFmtId="178" formatCode="[$-404]ggge&quot;年&quot;m&quot;月&quot;d&quot;日&quot;;@"/>
    <numFmt numFmtId="179" formatCode="[DBNum2][$-404]General"/>
  </numFmts>
  <fonts count="57">
    <font>
      <sz val="12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標楷體"/>
      <family val="4"/>
    </font>
    <font>
      <sz val="9"/>
      <name val="新細明體"/>
      <family val="1"/>
    </font>
    <font>
      <sz val="10"/>
      <name val="Helv"/>
      <family val="2"/>
    </font>
    <font>
      <sz val="10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4"/>
      <name val="新細明體"/>
      <family val="1"/>
    </font>
    <font>
      <sz val="17"/>
      <name val="標楷體"/>
      <family val="4"/>
    </font>
    <font>
      <sz val="17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9"/>
      <name val="標楷體"/>
      <family val="4"/>
    </font>
    <font>
      <b/>
      <sz val="16"/>
      <name val="標楷體"/>
      <family val="4"/>
    </font>
    <font>
      <sz val="18"/>
      <name val="王漢宗顏楷體繁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33" applyAlignment="1">
      <alignment/>
      <protection/>
    </xf>
    <xf numFmtId="0" fontId="1" fillId="0" borderId="0" xfId="33" applyFont="1">
      <alignment/>
      <protection/>
    </xf>
    <xf numFmtId="0" fontId="7" fillId="0" borderId="10" xfId="33" applyFont="1" applyBorder="1" applyAlignment="1">
      <alignment horizontal="left"/>
      <protection/>
    </xf>
    <xf numFmtId="0" fontId="7" fillId="0" borderId="10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/>
      <protection/>
    </xf>
    <xf numFmtId="0" fontId="7" fillId="0" borderId="1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/>
      <protection/>
    </xf>
    <xf numFmtId="0" fontId="7" fillId="0" borderId="11" xfId="33" applyFont="1" applyBorder="1" applyAlignment="1">
      <alignment horizontal="center"/>
      <protection/>
    </xf>
    <xf numFmtId="0" fontId="12" fillId="0" borderId="11" xfId="33" applyFont="1" applyBorder="1" applyAlignment="1">
      <alignment horizontal="center"/>
      <protection/>
    </xf>
    <xf numFmtId="0" fontId="0" fillId="0" borderId="11" xfId="33" applyBorder="1" applyAlignment="1">
      <alignment horizontal="center" vertical="center" textRotation="255"/>
      <protection/>
    </xf>
    <xf numFmtId="0" fontId="12" fillId="0" borderId="11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wrapText="1"/>
      <protection/>
    </xf>
    <xf numFmtId="178" fontId="19" fillId="32" borderId="12" xfId="33" applyNumberFormat="1" applyFont="1" applyFill="1" applyBorder="1" applyAlignment="1">
      <alignment horizontal="distributed" vertical="distributed"/>
      <protection/>
    </xf>
    <xf numFmtId="0" fontId="1" fillId="32" borderId="13" xfId="33" applyFont="1" applyFill="1" applyBorder="1" applyAlignment="1">
      <alignment horizontal="distributed" vertical="distributed"/>
      <protection/>
    </xf>
    <xf numFmtId="0" fontId="20" fillId="0" borderId="14" xfId="33" applyFont="1" applyBorder="1" applyAlignment="1">
      <alignment vertical="center"/>
      <protection/>
    </xf>
    <xf numFmtId="0" fontId="20" fillId="0" borderId="15" xfId="33" applyFont="1" applyBorder="1" applyAlignment="1">
      <alignment horizontal="left" vertical="center"/>
      <protection/>
    </xf>
    <xf numFmtId="0" fontId="11" fillId="0" borderId="15" xfId="33" applyFont="1" applyBorder="1" applyAlignment="1">
      <alignment/>
      <protection/>
    </xf>
    <xf numFmtId="0" fontId="11" fillId="0" borderId="16" xfId="33" applyFont="1" applyBorder="1" applyAlignment="1">
      <alignment/>
      <protection/>
    </xf>
    <xf numFmtId="0" fontId="0" fillId="0" borderId="17" xfId="33" applyBorder="1" applyAlignment="1">
      <alignment horizontal="center" vertical="center" textRotation="255"/>
      <protection/>
    </xf>
    <xf numFmtId="0" fontId="12" fillId="0" borderId="11" xfId="33" applyFont="1" applyBorder="1" applyAlignment="1">
      <alignment horizontal="center" vertical="center" readingOrder="1"/>
      <protection/>
    </xf>
    <xf numFmtId="41" fontId="1" fillId="0" borderId="11" xfId="0" applyNumberFormat="1" applyFont="1" applyBorder="1" applyAlignment="1">
      <alignment horizontal="left" vertical="center" wrapText="1"/>
    </xf>
    <xf numFmtId="41" fontId="1" fillId="0" borderId="11" xfId="0" applyNumberFormat="1" applyFont="1" applyBorder="1" applyAlignment="1">
      <alignment horizontal="left" vertical="center" wrapText="1" shrinkToFit="1"/>
    </xf>
    <xf numFmtId="0" fontId="1" fillId="0" borderId="11" xfId="33" applyFont="1" applyBorder="1" applyAlignment="1">
      <alignment vertical="center" wrapText="1" readingOrder="1"/>
      <protection/>
    </xf>
    <xf numFmtId="0" fontId="10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right" vertical="center"/>
      <protection locked="0"/>
    </xf>
    <xf numFmtId="0" fontId="1" fillId="32" borderId="0" xfId="0" applyFont="1" applyFill="1" applyBorder="1" applyAlignment="1" applyProtection="1">
      <alignment horizontal="right" vertical="center"/>
      <protection locked="0"/>
    </xf>
    <xf numFmtId="0" fontId="10" fillId="32" borderId="18" xfId="0" applyFont="1" applyFill="1" applyBorder="1" applyAlignment="1" applyProtection="1">
      <alignment horizontal="center" vertical="center"/>
      <protection locked="0"/>
    </xf>
    <xf numFmtId="0" fontId="10" fillId="32" borderId="18" xfId="0" applyFont="1" applyFill="1" applyBorder="1" applyAlignment="1" applyProtection="1">
      <alignment horizontal="left" vertical="center"/>
      <protection locked="0"/>
    </xf>
    <xf numFmtId="0" fontId="1" fillId="0" borderId="0" xfId="33" applyFont="1" applyAlignment="1">
      <alignment horizontal="justify"/>
      <protection/>
    </xf>
    <xf numFmtId="0" fontId="0" fillId="0" borderId="0" xfId="33" applyFont="1" applyAlignment="1">
      <alignment/>
      <protection/>
    </xf>
    <xf numFmtId="0" fontId="0" fillId="0" borderId="0" xfId="33" applyAlignment="1">
      <alignment horizontal="left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/>
      <protection/>
    </xf>
    <xf numFmtId="0" fontId="0" fillId="0" borderId="20" xfId="33" applyBorder="1" applyAlignment="1">
      <alignment horizontal="center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2" fillId="0" borderId="11" xfId="33" applyFont="1" applyBorder="1" applyAlignment="1">
      <alignment horizontal="center"/>
      <protection/>
    </xf>
    <xf numFmtId="0" fontId="7" fillId="32" borderId="19" xfId="33" applyFont="1" applyFill="1" applyBorder="1" applyAlignment="1">
      <alignment horizontal="left" vertical="center" wrapText="1"/>
      <protection/>
    </xf>
    <xf numFmtId="0" fontId="22" fillId="32" borderId="20" xfId="33" applyFont="1" applyFill="1" applyBorder="1" applyAlignment="1">
      <alignment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  <xf numFmtId="0" fontId="7" fillId="0" borderId="11" xfId="33" applyFont="1" applyBorder="1" applyAlignment="1">
      <alignment horizontal="center"/>
      <protection/>
    </xf>
    <xf numFmtId="0" fontId="0" fillId="0" borderId="11" xfId="33" applyBorder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1" fillId="32" borderId="11" xfId="33" applyFont="1" applyFill="1" applyBorder="1" applyAlignment="1">
      <alignment horizontal="center" vertical="center"/>
      <protection/>
    </xf>
    <xf numFmtId="0" fontId="0" fillId="32" borderId="11" xfId="33" applyFill="1" applyBorder="1" applyAlignment="1">
      <alignment horizontal="center" vertical="center"/>
      <protection/>
    </xf>
    <xf numFmtId="177" fontId="10" fillId="32" borderId="21" xfId="33" applyNumberFormat="1" applyFont="1" applyFill="1" applyBorder="1" applyAlignment="1">
      <alignment horizontal="right" vertical="center"/>
      <protection/>
    </xf>
    <xf numFmtId="0" fontId="0" fillId="32" borderId="12" xfId="33" applyFill="1" applyBorder="1" applyAlignment="1">
      <alignment horizontal="right" vertical="center"/>
      <protection/>
    </xf>
    <xf numFmtId="177" fontId="11" fillId="32" borderId="22" xfId="33" applyNumberFormat="1" applyFont="1" applyFill="1" applyBorder="1" applyAlignment="1">
      <alignment horizontal="right" vertical="center"/>
      <protection/>
    </xf>
    <xf numFmtId="0" fontId="0" fillId="32" borderId="13" xfId="33" applyFill="1" applyBorder="1" applyAlignment="1">
      <alignment horizontal="right" vertical="center"/>
      <protection/>
    </xf>
    <xf numFmtId="0" fontId="8" fillId="0" borderId="21" xfId="33" applyFont="1" applyBorder="1" applyAlignment="1">
      <alignment horizontal="center" vertical="center"/>
      <protection/>
    </xf>
    <xf numFmtId="0" fontId="0" fillId="0" borderId="12" xfId="33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0" fillId="0" borderId="24" xfId="33" applyBorder="1" applyAlignment="1">
      <alignment horizontal="center" vertical="center"/>
      <protection/>
    </xf>
    <xf numFmtId="0" fontId="9" fillId="0" borderId="22" xfId="33" applyFont="1" applyBorder="1" applyAlignment="1">
      <alignment horizontal="center" vertical="center"/>
      <protection/>
    </xf>
    <xf numFmtId="0" fontId="0" fillId="0" borderId="13" xfId="33" applyBorder="1" applyAlignment="1">
      <alignment horizontal="center" vertical="center"/>
      <protection/>
    </xf>
    <xf numFmtId="0" fontId="7" fillId="0" borderId="14" xfId="33" applyFont="1" applyBorder="1" applyAlignment="1">
      <alignment horizontal="center"/>
      <protection/>
    </xf>
    <xf numFmtId="0" fontId="7" fillId="0" borderId="16" xfId="33" applyFont="1" applyBorder="1" applyAlignment="1">
      <alignment horizontal="center"/>
      <protection/>
    </xf>
    <xf numFmtId="0" fontId="15" fillId="0" borderId="21" xfId="33" applyFont="1" applyBorder="1" applyAlignment="1">
      <alignment horizontal="right" vertical="center"/>
      <protection/>
    </xf>
    <xf numFmtId="0" fontId="16" fillId="0" borderId="18" xfId="33" applyFont="1" applyBorder="1" applyAlignment="1">
      <alignment horizontal="right" vertical="center"/>
      <protection/>
    </xf>
    <xf numFmtId="0" fontId="16" fillId="0" borderId="22" xfId="33" applyFont="1" applyBorder="1" applyAlignment="1">
      <alignment horizontal="right" vertical="center"/>
      <protection/>
    </xf>
    <xf numFmtId="0" fontId="16" fillId="0" borderId="10" xfId="33" applyFont="1" applyBorder="1" applyAlignment="1">
      <alignment horizontal="right" vertical="center"/>
      <protection/>
    </xf>
    <xf numFmtId="0" fontId="1" fillId="0" borderId="14" xfId="33" applyFont="1" applyBorder="1" applyAlignment="1">
      <alignment/>
      <protection/>
    </xf>
    <xf numFmtId="0" fontId="0" fillId="0" borderId="15" xfId="33" applyBorder="1" applyAlignment="1">
      <alignment/>
      <protection/>
    </xf>
    <xf numFmtId="0" fontId="0" fillId="0" borderId="16" xfId="33" applyBorder="1" applyAlignment="1">
      <alignment/>
      <protection/>
    </xf>
    <xf numFmtId="0" fontId="12" fillId="0" borderId="14" xfId="33" applyFont="1" applyBorder="1" applyAlignment="1">
      <alignment horizontal="center"/>
      <protection/>
    </xf>
    <xf numFmtId="0" fontId="12" fillId="0" borderId="16" xfId="33" applyFont="1" applyBorder="1" applyAlignment="1">
      <alignment horizontal="center"/>
      <protection/>
    </xf>
    <xf numFmtId="0" fontId="7" fillId="0" borderId="21" xfId="33" applyFont="1" applyBorder="1" applyAlignment="1">
      <alignment horizontal="center"/>
      <protection/>
    </xf>
    <xf numFmtId="0" fontId="0" fillId="0" borderId="12" xfId="33" applyBorder="1" applyAlignment="1">
      <alignment horizontal="center"/>
      <protection/>
    </xf>
    <xf numFmtId="0" fontId="7" fillId="0" borderId="23" xfId="33" applyFont="1" applyBorder="1" applyAlignment="1">
      <alignment horizontal="center"/>
      <protection/>
    </xf>
    <xf numFmtId="0" fontId="0" fillId="0" borderId="24" xfId="33" applyBorder="1" applyAlignment="1">
      <alignment horizontal="center"/>
      <protection/>
    </xf>
    <xf numFmtId="0" fontId="0" fillId="0" borderId="22" xfId="33" applyBorder="1" applyAlignment="1">
      <alignment horizontal="center"/>
      <protection/>
    </xf>
    <xf numFmtId="0" fontId="0" fillId="0" borderId="13" xfId="33" applyBorder="1" applyAlignment="1">
      <alignment horizontal="center"/>
      <protection/>
    </xf>
    <xf numFmtId="0" fontId="1" fillId="0" borderId="11" xfId="33" applyFont="1" applyBorder="1" applyAlignment="1">
      <alignment horizontal="center" vertical="center" wrapText="1" readingOrder="1"/>
      <protection/>
    </xf>
    <xf numFmtId="0" fontId="14" fillId="0" borderId="11" xfId="33" applyFont="1" applyBorder="1" applyAlignment="1">
      <alignment horizontal="center" vertical="center" wrapText="1" readingOrder="1"/>
      <protection/>
    </xf>
    <xf numFmtId="0" fontId="1" fillId="0" borderId="23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24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 vertical="center" textRotation="255"/>
      <protection/>
    </xf>
    <xf numFmtId="0" fontId="12" fillId="32" borderId="11" xfId="33" applyFont="1" applyFill="1" applyBorder="1" applyAlignment="1">
      <alignment vertical="center"/>
      <protection/>
    </xf>
    <xf numFmtId="0" fontId="12" fillId="32" borderId="11" xfId="33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center" vertical="center"/>
    </xf>
    <xf numFmtId="0" fontId="7" fillId="0" borderId="21" xfId="33" applyFont="1" applyBorder="1" applyAlignment="1">
      <alignment horizontal="center" vertical="center"/>
      <protection/>
    </xf>
    <xf numFmtId="0" fontId="7" fillId="0" borderId="18" xfId="33" applyFont="1" applyBorder="1" applyAlignment="1">
      <alignment horizontal="center" vertical="center"/>
      <protection/>
    </xf>
    <xf numFmtId="0" fontId="0" fillId="0" borderId="22" xfId="33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2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17" fillId="0" borderId="18" xfId="33" applyFont="1" applyBorder="1" applyAlignment="1">
      <alignment horizontal="left" vertical="center"/>
      <protection/>
    </xf>
    <xf numFmtId="0" fontId="18" fillId="0" borderId="18" xfId="33" applyFont="1" applyBorder="1" applyAlignment="1">
      <alignment horizontal="left"/>
      <protection/>
    </xf>
    <xf numFmtId="0" fontId="0" fillId="0" borderId="18" xfId="33" applyBorder="1" applyAlignment="1">
      <alignment horizontal="left"/>
      <protection/>
    </xf>
    <xf numFmtId="0" fontId="18" fillId="0" borderId="10" xfId="33" applyFont="1" applyBorder="1" applyAlignment="1">
      <alignment horizontal="left" vertical="center"/>
      <protection/>
    </xf>
    <xf numFmtId="0" fontId="18" fillId="0" borderId="10" xfId="33" applyFont="1" applyBorder="1" applyAlignment="1">
      <alignment horizontal="left"/>
      <protection/>
    </xf>
    <xf numFmtId="0" fontId="0" fillId="0" borderId="10" xfId="33" applyBorder="1" applyAlignment="1">
      <alignment horizontal="left"/>
      <protection/>
    </xf>
    <xf numFmtId="179" fontId="20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20" xfId="33" applyFont="1" applyBorder="1" applyAlignment="1">
      <alignment horizontal="center" vertical="center"/>
      <protection/>
    </xf>
    <xf numFmtId="0" fontId="9" fillId="0" borderId="2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27</xdr:row>
      <xdr:rowOff>95250</xdr:rowOff>
    </xdr:from>
    <xdr:to>
      <xdr:col>4</xdr:col>
      <xdr:colOff>942975</xdr:colOff>
      <xdr:row>27</xdr:row>
      <xdr:rowOff>266700</xdr:rowOff>
    </xdr:to>
    <xdr:sp>
      <xdr:nvSpPr>
        <xdr:cNvPr id="1" name="Rectangle 27"/>
        <xdr:cNvSpPr>
          <a:spLocks/>
        </xdr:cNvSpPr>
      </xdr:nvSpPr>
      <xdr:spPr>
        <a:xfrm>
          <a:off x="3914775" y="96774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323850</xdr:colOff>
      <xdr:row>27</xdr:row>
      <xdr:rowOff>85725</xdr:rowOff>
    </xdr:from>
    <xdr:to>
      <xdr:col>0</xdr:col>
      <xdr:colOff>495300</xdr:colOff>
      <xdr:row>27</xdr:row>
      <xdr:rowOff>266700</xdr:rowOff>
    </xdr:to>
    <xdr:sp>
      <xdr:nvSpPr>
        <xdr:cNvPr id="2" name="Rectangle 28"/>
        <xdr:cNvSpPr>
          <a:spLocks/>
        </xdr:cNvSpPr>
      </xdr:nvSpPr>
      <xdr:spPr>
        <a:xfrm>
          <a:off x="323850" y="96678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20.116.14.11/html/ClassSystemV2/UploadDocument/29467_%BD%D0%C1%CA%B3%E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輸入區"/>
      <sheetName val="請購單"/>
      <sheetName val="動支請示單(EXCEL檔)"/>
      <sheetName val="黏存單 "/>
      <sheetName val="用途別科目及說明"/>
      <sheetName val="薪水黏存單 "/>
      <sheetName val="延伸科目"/>
      <sheetName val="會計科目簡碼"/>
      <sheetName val="子目"/>
    </sheetNames>
    <sheetDataSet>
      <sheetData sheetId="0">
        <row r="4">
          <cell r="M4">
            <v>113</v>
          </cell>
          <cell r="N4" t="str">
            <v>各校經常門分支計畫</v>
          </cell>
          <cell r="O4" t="str">
            <v>用人費用</v>
          </cell>
          <cell r="P4" t="str">
            <v>正式員額薪資</v>
          </cell>
          <cell r="Q4" t="str">
            <v>職員薪金</v>
          </cell>
        </row>
        <row r="5">
          <cell r="M5">
            <v>114</v>
          </cell>
          <cell r="N5" t="str">
            <v>各校經常門分支計畫</v>
          </cell>
          <cell r="O5" t="str">
            <v>用人費用</v>
          </cell>
          <cell r="P5" t="str">
            <v>正式員額薪資</v>
          </cell>
          <cell r="Q5" t="str">
            <v>工員工資</v>
          </cell>
        </row>
        <row r="6">
          <cell r="M6">
            <v>122</v>
          </cell>
          <cell r="N6" t="str">
            <v>各校經常門分支計畫</v>
          </cell>
          <cell r="O6" t="str">
            <v>用人費用</v>
          </cell>
          <cell r="P6" t="str">
            <v>聘僱及兼職人員薪資</v>
          </cell>
          <cell r="Q6" t="str">
            <v>約僱職員薪金</v>
          </cell>
        </row>
        <row r="7">
          <cell r="M7">
            <v>124</v>
          </cell>
          <cell r="N7" t="str">
            <v>各校經常門分支計畫</v>
          </cell>
          <cell r="O7" t="str">
            <v>用人費用</v>
          </cell>
          <cell r="P7" t="str">
            <v>聘僱及兼職人員薪資</v>
          </cell>
          <cell r="Q7" t="str">
            <v>兼職人員酬金</v>
          </cell>
        </row>
        <row r="8">
          <cell r="M8">
            <v>131</v>
          </cell>
          <cell r="N8" t="str">
            <v>各校經常門分支計畫</v>
          </cell>
          <cell r="O8" t="str">
            <v>用人費用</v>
          </cell>
          <cell r="P8" t="str">
            <v>超時工作報酬</v>
          </cell>
          <cell r="Q8" t="str">
            <v>加班費</v>
          </cell>
        </row>
        <row r="9">
          <cell r="F9" t="str">
            <v>L10001</v>
          </cell>
          <cell r="G9" t="str">
            <v>應付代收款</v>
          </cell>
          <cell r="H9" t="str">
            <v>公保費</v>
          </cell>
          <cell r="M9">
            <v>132</v>
          </cell>
          <cell r="N9" t="str">
            <v>各校經常門分支計畫</v>
          </cell>
          <cell r="O9" t="str">
            <v>用人費用</v>
          </cell>
          <cell r="P9" t="str">
            <v>超時工作報酬</v>
          </cell>
          <cell r="Q9" t="str">
            <v>值班費</v>
          </cell>
        </row>
        <row r="10">
          <cell r="F10" t="str">
            <v>L10002</v>
          </cell>
          <cell r="G10" t="str">
            <v>應付代收款</v>
          </cell>
          <cell r="H10" t="str">
            <v>健保費-公保人員</v>
          </cell>
          <cell r="M10">
            <v>151</v>
          </cell>
          <cell r="N10" t="str">
            <v>各校經常門分支計畫</v>
          </cell>
          <cell r="O10" t="str">
            <v>用人費用</v>
          </cell>
          <cell r="P10" t="str">
            <v>獎        金</v>
          </cell>
          <cell r="Q10" t="str">
            <v>考績獎金</v>
          </cell>
        </row>
        <row r="11">
          <cell r="F11" t="str">
            <v>L10003</v>
          </cell>
          <cell r="G11" t="str">
            <v>應付代收款</v>
          </cell>
          <cell r="H11" t="str">
            <v>健保費-勞保人員</v>
          </cell>
          <cell r="M11">
            <v>152</v>
          </cell>
          <cell r="N11" t="str">
            <v>各校經常門分支計畫</v>
          </cell>
          <cell r="O11" t="str">
            <v>用人費用</v>
          </cell>
          <cell r="P11" t="str">
            <v>獎        金</v>
          </cell>
          <cell r="Q11" t="str">
            <v>年終獎金</v>
          </cell>
        </row>
        <row r="12">
          <cell r="F12" t="str">
            <v>L10004</v>
          </cell>
          <cell r="G12" t="str">
            <v>應付代收款</v>
          </cell>
          <cell r="H12" t="str">
            <v>勞保費</v>
          </cell>
          <cell r="M12">
            <v>161</v>
          </cell>
          <cell r="N12" t="str">
            <v>各校經常門分支計畫</v>
          </cell>
          <cell r="O12" t="str">
            <v>用人費用</v>
          </cell>
          <cell r="P12" t="str">
            <v>退休及卹償金</v>
          </cell>
          <cell r="Q12" t="str">
            <v>職員退休及離職金</v>
          </cell>
        </row>
        <row r="13">
          <cell r="F13" t="str">
            <v>L10005</v>
          </cell>
          <cell r="G13" t="str">
            <v>應付代收款</v>
          </cell>
          <cell r="H13" t="str">
            <v>退休準備金</v>
          </cell>
          <cell r="M13">
            <v>162</v>
          </cell>
          <cell r="N13" t="str">
            <v>各校經常門分支計畫</v>
          </cell>
          <cell r="O13" t="str">
            <v>用人費用</v>
          </cell>
          <cell r="P13" t="str">
            <v>退休及卹償金</v>
          </cell>
          <cell r="Q13" t="str">
            <v>工員退休及離職金</v>
          </cell>
        </row>
        <row r="14">
          <cell r="F14" t="str">
            <v>L10006</v>
          </cell>
          <cell r="G14" t="str">
            <v>應付代收款</v>
          </cell>
          <cell r="H14" t="str">
            <v>軍保</v>
          </cell>
          <cell r="M14">
            <v>164</v>
          </cell>
          <cell r="N14" t="str">
            <v>各校經常門分支計畫</v>
          </cell>
          <cell r="O14" t="str">
            <v>用人費用</v>
          </cell>
          <cell r="P14" t="str">
            <v>退休及卹償金</v>
          </cell>
          <cell r="Q14" t="str">
            <v>卹償金</v>
          </cell>
        </row>
        <row r="15">
          <cell r="F15" t="str">
            <v>L10007</v>
          </cell>
          <cell r="G15" t="str">
            <v>應付代收款</v>
          </cell>
          <cell r="H15" t="str">
            <v>代扣所得稅</v>
          </cell>
          <cell r="M15">
            <v>181</v>
          </cell>
          <cell r="N15" t="str">
            <v>各校經常門分支計畫</v>
          </cell>
          <cell r="O15" t="str">
            <v>用人費用</v>
          </cell>
          <cell r="P15" t="str">
            <v>福利費</v>
          </cell>
          <cell r="Q15" t="str">
            <v>分擔員工保險費</v>
          </cell>
        </row>
        <row r="16">
          <cell r="F16" t="str">
            <v>L10008</v>
          </cell>
          <cell r="G16" t="str">
            <v>應付代收款</v>
          </cell>
          <cell r="H16" t="str">
            <v>教科書費</v>
          </cell>
          <cell r="M16">
            <v>183</v>
          </cell>
          <cell r="N16" t="str">
            <v>各校經常門分支計畫</v>
          </cell>
          <cell r="O16" t="str">
            <v>用人費用</v>
          </cell>
          <cell r="P16" t="str">
            <v>福利費</v>
          </cell>
          <cell r="Q16" t="str">
            <v>傷病醫藥費</v>
          </cell>
        </row>
        <row r="17">
          <cell r="F17" t="str">
            <v>L10009</v>
          </cell>
          <cell r="G17" t="str">
            <v>應付代收款</v>
          </cell>
          <cell r="H17" t="str">
            <v>仁愛基金</v>
          </cell>
          <cell r="M17">
            <v>186</v>
          </cell>
          <cell r="N17" t="str">
            <v>各校經常門分支計畫</v>
          </cell>
          <cell r="O17" t="str">
            <v>用人費用</v>
          </cell>
          <cell r="P17" t="str">
            <v>福利費</v>
          </cell>
          <cell r="Q17" t="str">
            <v>體育活動費</v>
          </cell>
        </row>
        <row r="18">
          <cell r="F18" t="str">
            <v>L10010</v>
          </cell>
          <cell r="G18" t="str">
            <v>應付代收款</v>
          </cell>
          <cell r="H18" t="str">
            <v>班級費</v>
          </cell>
          <cell r="M18">
            <v>187</v>
          </cell>
          <cell r="N18" t="str">
            <v>各校經常門分支計畫</v>
          </cell>
          <cell r="O18" t="str">
            <v>用人費用</v>
          </cell>
          <cell r="P18" t="str">
            <v>福利費</v>
          </cell>
          <cell r="Q18" t="str">
            <v>其他福利費</v>
          </cell>
        </row>
        <row r="19">
          <cell r="F19" t="str">
            <v>L10011</v>
          </cell>
          <cell r="G19" t="str">
            <v>應付代收款</v>
          </cell>
          <cell r="H19" t="str">
            <v>營養午餐費</v>
          </cell>
          <cell r="M19">
            <v>191</v>
          </cell>
          <cell r="N19" t="str">
            <v>各校經常門分支計畫</v>
          </cell>
          <cell r="O19" t="str">
            <v>用人費用</v>
          </cell>
          <cell r="P19" t="str">
            <v>提繳費</v>
          </cell>
          <cell r="Q19" t="str">
            <v>提繳工資墊償費用</v>
          </cell>
        </row>
        <row r="20">
          <cell r="F20" t="str">
            <v>L10012</v>
          </cell>
          <cell r="G20" t="str">
            <v>應付代收款</v>
          </cell>
          <cell r="H20" t="str">
            <v>教育儲蓄戶</v>
          </cell>
          <cell r="M20">
            <v>212</v>
          </cell>
          <cell r="N20" t="str">
            <v>各校經常門分支計畫</v>
          </cell>
          <cell r="O20" t="str">
            <v>服務費用</v>
          </cell>
          <cell r="P20" t="str">
            <v>水電費</v>
          </cell>
          <cell r="Q20" t="str">
            <v>工作場所電費</v>
          </cell>
        </row>
        <row r="21">
          <cell r="F21" t="str">
            <v>L10013</v>
          </cell>
          <cell r="G21" t="str">
            <v>應付代收款</v>
          </cell>
          <cell r="H21" t="str">
            <v>電腦設備及維護管理費</v>
          </cell>
          <cell r="M21">
            <v>214</v>
          </cell>
          <cell r="N21" t="str">
            <v>各校經常門分支計畫</v>
          </cell>
          <cell r="O21" t="str">
            <v>服務費用</v>
          </cell>
          <cell r="P21" t="str">
            <v>水電費</v>
          </cell>
          <cell r="Q21" t="str">
            <v>工作場所水費</v>
          </cell>
        </row>
        <row r="22">
          <cell r="F22" t="str">
            <v>L10014</v>
          </cell>
          <cell r="G22" t="str">
            <v>應付代收款</v>
          </cell>
          <cell r="H22" t="str">
            <v>畢業紀念冊</v>
          </cell>
          <cell r="M22">
            <v>217</v>
          </cell>
          <cell r="N22" t="str">
            <v>各校經常門分支計畫</v>
          </cell>
          <cell r="O22" t="str">
            <v>服務費用</v>
          </cell>
          <cell r="P22" t="str">
            <v>水電費</v>
          </cell>
          <cell r="Q22" t="str">
            <v>氣體費</v>
          </cell>
        </row>
        <row r="23">
          <cell r="F23" t="str">
            <v>L10015</v>
          </cell>
          <cell r="G23" t="str">
            <v>應付代收款</v>
          </cell>
          <cell r="H23" t="str">
            <v>家長會費</v>
          </cell>
          <cell r="M23">
            <v>221</v>
          </cell>
          <cell r="N23" t="str">
            <v>各校經常門分支計畫</v>
          </cell>
          <cell r="O23" t="str">
            <v>服務費用</v>
          </cell>
          <cell r="P23" t="str">
            <v>郵電費</v>
          </cell>
          <cell r="Q23" t="str">
            <v>郵費</v>
          </cell>
        </row>
        <row r="24">
          <cell r="F24" t="str">
            <v>L10016</v>
          </cell>
          <cell r="G24" t="str">
            <v>應付代收款</v>
          </cell>
          <cell r="H24" t="str">
            <v>平安保險費</v>
          </cell>
          <cell r="M24">
            <v>222</v>
          </cell>
          <cell r="N24" t="str">
            <v>各校經常門分支計畫</v>
          </cell>
          <cell r="O24" t="str">
            <v>服務費用</v>
          </cell>
          <cell r="P24" t="str">
            <v>郵電費</v>
          </cell>
          <cell r="Q24" t="str">
            <v>電話費</v>
          </cell>
        </row>
        <row r="25">
          <cell r="F25" t="str">
            <v>L10017</v>
          </cell>
          <cell r="G25" t="str">
            <v>應付代收款</v>
          </cell>
          <cell r="H25" t="str">
            <v>零用金</v>
          </cell>
          <cell r="M25">
            <v>224</v>
          </cell>
          <cell r="N25" t="str">
            <v>各校經常門分支計畫</v>
          </cell>
          <cell r="O25" t="str">
            <v>服務費用</v>
          </cell>
          <cell r="P25" t="str">
            <v>郵電費</v>
          </cell>
          <cell r="Q25" t="str">
            <v>數據通信費</v>
          </cell>
        </row>
        <row r="26">
          <cell r="F26" t="str">
            <v>L10018</v>
          </cell>
          <cell r="G26" t="str">
            <v>應付代收款</v>
          </cell>
          <cell r="H26" t="str">
            <v>退撫基金</v>
          </cell>
          <cell r="M26">
            <v>231</v>
          </cell>
          <cell r="N26" t="str">
            <v>各校經常門分支計畫</v>
          </cell>
          <cell r="O26" t="str">
            <v>服務費用</v>
          </cell>
          <cell r="P26" t="str">
            <v>旅運費</v>
          </cell>
          <cell r="Q26" t="str">
            <v>國內旅費</v>
          </cell>
        </row>
        <row r="27">
          <cell r="F27" t="str">
            <v>L10019</v>
          </cell>
          <cell r="G27" t="str">
            <v>應付代收款</v>
          </cell>
          <cell r="H27" t="str">
            <v>獎勵金</v>
          </cell>
          <cell r="M27">
            <v>236</v>
          </cell>
          <cell r="N27" t="str">
            <v>各校經常門分支計畫</v>
          </cell>
          <cell r="O27" t="str">
            <v>服務費用</v>
          </cell>
          <cell r="P27" t="str">
            <v>旅運費</v>
          </cell>
          <cell r="Q27" t="str">
            <v>貨物運費</v>
          </cell>
        </row>
        <row r="28">
          <cell r="F28" t="str">
            <v>L10020</v>
          </cell>
          <cell r="G28" t="str">
            <v>應付代收款</v>
          </cell>
          <cell r="H28" t="str">
            <v>法院執行款</v>
          </cell>
          <cell r="M28">
            <v>241</v>
          </cell>
          <cell r="N28" t="str">
            <v>各校經常門分支計畫</v>
          </cell>
          <cell r="O28" t="str">
            <v>服務費用</v>
          </cell>
          <cell r="P28" t="str">
            <v>印刷裝訂及廣告費</v>
          </cell>
          <cell r="Q28" t="str">
            <v>印刷及裝訂費</v>
          </cell>
        </row>
        <row r="29">
          <cell r="F29" t="str">
            <v>L10021</v>
          </cell>
          <cell r="G29" t="str">
            <v>應付代收款</v>
          </cell>
          <cell r="H29" t="str">
            <v>學生活動費</v>
          </cell>
          <cell r="M29">
            <v>246</v>
          </cell>
          <cell r="N29" t="str">
            <v>各校經常門分支計畫</v>
          </cell>
          <cell r="O29" t="str">
            <v>服務費用</v>
          </cell>
          <cell r="P29" t="str">
            <v>印刷裝訂及廣告費</v>
          </cell>
          <cell r="Q29" t="str">
            <v>業務宣導費</v>
          </cell>
        </row>
        <row r="30">
          <cell r="F30" t="str">
            <v>L10022</v>
          </cell>
          <cell r="G30" t="str">
            <v>應付代收款</v>
          </cell>
          <cell r="H30" t="str">
            <v>戶外教學</v>
          </cell>
          <cell r="M30">
            <v>251</v>
          </cell>
          <cell r="N30" t="str">
            <v>各校經常門分支計畫</v>
          </cell>
          <cell r="O30" t="str">
            <v>服務費用</v>
          </cell>
          <cell r="P30" t="str">
            <v>修理保養及保固費</v>
          </cell>
          <cell r="Q30" t="str">
            <v>土地改良物修護費</v>
          </cell>
        </row>
        <row r="31">
          <cell r="F31" t="str">
            <v>L10023</v>
          </cell>
          <cell r="G31" t="str">
            <v>應付代收款</v>
          </cell>
          <cell r="H31" t="str">
            <v>獎學金</v>
          </cell>
          <cell r="M31">
            <v>252</v>
          </cell>
          <cell r="N31" t="str">
            <v>各校經常門分支計畫</v>
          </cell>
          <cell r="O31" t="str">
            <v>服務費用</v>
          </cell>
          <cell r="P31" t="str">
            <v>修理保養及保固費</v>
          </cell>
          <cell r="Q31" t="str">
            <v>一般房屋修護費</v>
          </cell>
        </row>
        <row r="32">
          <cell r="F32" t="str">
            <v>L10024</v>
          </cell>
          <cell r="G32" t="str">
            <v>應付代收款</v>
          </cell>
          <cell r="H32" t="str">
            <v>幼稚園</v>
          </cell>
          <cell r="M32">
            <v>254</v>
          </cell>
          <cell r="N32" t="str">
            <v>各校經常門分支計畫</v>
          </cell>
          <cell r="O32" t="str">
            <v>服務費用</v>
          </cell>
          <cell r="P32" t="str">
            <v>修理保養及保固費</v>
          </cell>
          <cell r="Q32" t="str">
            <v>其他建築修護費</v>
          </cell>
        </row>
        <row r="33">
          <cell r="F33" t="str">
            <v>L10025</v>
          </cell>
          <cell r="G33" t="str">
            <v>應付代收款</v>
          </cell>
          <cell r="H33" t="str">
            <v>利息收入</v>
          </cell>
          <cell r="M33">
            <v>255</v>
          </cell>
          <cell r="N33" t="str">
            <v>各校經常門分支計畫</v>
          </cell>
          <cell r="O33" t="str">
            <v>服務費用</v>
          </cell>
          <cell r="P33" t="str">
            <v>修理保養及保固費</v>
          </cell>
          <cell r="Q33" t="str">
            <v>機械及設備修護費</v>
          </cell>
        </row>
        <row r="34">
          <cell r="F34" t="str">
            <v>L10026</v>
          </cell>
          <cell r="G34" t="str">
            <v>應付代收款</v>
          </cell>
          <cell r="H34" t="str">
            <v>午餐基本費</v>
          </cell>
          <cell r="M34">
            <v>256</v>
          </cell>
          <cell r="N34" t="str">
            <v>各校經常門分支計畫</v>
          </cell>
          <cell r="O34" t="str">
            <v>服務費用</v>
          </cell>
          <cell r="P34" t="str">
            <v>修理保養及保固費</v>
          </cell>
          <cell r="Q34" t="str">
            <v>交通及運輸設備修護費</v>
          </cell>
        </row>
        <row r="35">
          <cell r="F35" t="str">
            <v>L10027</v>
          </cell>
          <cell r="G35" t="str">
            <v>應付代收款</v>
          </cell>
          <cell r="H35" t="str">
            <v>午餐燃料費</v>
          </cell>
          <cell r="M35">
            <v>257</v>
          </cell>
          <cell r="N35" t="str">
            <v>各校經常門分支計畫</v>
          </cell>
          <cell r="O35" t="str">
            <v>服務費用</v>
          </cell>
          <cell r="P35" t="str">
            <v>修理保養及保固費</v>
          </cell>
          <cell r="Q35" t="str">
            <v>什項設備修護費</v>
          </cell>
        </row>
        <row r="36">
          <cell r="F36" t="str">
            <v>L10028</v>
          </cell>
          <cell r="G36" t="str">
            <v>應付代收款</v>
          </cell>
          <cell r="H36" t="str">
            <v>文件圖說費</v>
          </cell>
          <cell r="M36">
            <v>258</v>
          </cell>
          <cell r="N36" t="str">
            <v>各校經常門分支計畫</v>
          </cell>
          <cell r="O36" t="str">
            <v>服務費用</v>
          </cell>
          <cell r="P36" t="str">
            <v>修理保養及保固費</v>
          </cell>
          <cell r="Q36" t="str">
            <v>其他資產修護費</v>
          </cell>
        </row>
        <row r="37">
          <cell r="F37" t="str">
            <v>L10029</v>
          </cell>
          <cell r="G37" t="str">
            <v>應付代收款</v>
          </cell>
          <cell r="H37" t="str">
            <v>急難慰問金</v>
          </cell>
          <cell r="M37">
            <v>261</v>
          </cell>
          <cell r="N37" t="str">
            <v>各校經常門分支計畫</v>
          </cell>
          <cell r="O37" t="str">
            <v>服務費用</v>
          </cell>
          <cell r="P37" t="str">
            <v>保險費</v>
          </cell>
          <cell r="Q37" t="str">
            <v>一般房屋保險費</v>
          </cell>
        </row>
        <row r="38">
          <cell r="F38" t="str">
            <v>L10030</v>
          </cell>
          <cell r="G38" t="str">
            <v>應付代收款</v>
          </cell>
          <cell r="H38" t="str">
            <v>身障人士差額補助</v>
          </cell>
          <cell r="M38">
            <v>264</v>
          </cell>
          <cell r="N38" t="str">
            <v>各校經常門分支計畫</v>
          </cell>
          <cell r="O38" t="str">
            <v>服務費用</v>
          </cell>
          <cell r="P38" t="str">
            <v>保險費</v>
          </cell>
          <cell r="Q38" t="str">
            <v>交通及運輸設備保險費</v>
          </cell>
        </row>
        <row r="39">
          <cell r="F39" t="str">
            <v>L10031</v>
          </cell>
          <cell r="G39" t="str">
            <v>應付代收款</v>
          </cell>
          <cell r="H39" t="str">
            <v>身心障礙學生交通費補助</v>
          </cell>
          <cell r="M39">
            <v>265</v>
          </cell>
          <cell r="N39" t="str">
            <v>各校經常門分支計畫</v>
          </cell>
          <cell r="O39" t="str">
            <v>服務費用</v>
          </cell>
          <cell r="P39" t="str">
            <v>保險費</v>
          </cell>
          <cell r="Q39" t="str">
            <v>其他保險費</v>
          </cell>
        </row>
        <row r="40">
          <cell r="F40" t="str">
            <v>L10032</v>
          </cell>
          <cell r="G40" t="str">
            <v>應付代收款</v>
          </cell>
          <cell r="H40" t="str">
            <v>幼稚班學費</v>
          </cell>
          <cell r="M40">
            <v>276</v>
          </cell>
          <cell r="N40" t="str">
            <v>各校經常門分支計畫</v>
          </cell>
          <cell r="O40" t="str">
            <v>服務費用</v>
          </cell>
          <cell r="P40" t="str">
            <v>一般服務費</v>
          </cell>
          <cell r="Q40" t="str">
            <v>佣金、匯費、經理費及手續費</v>
          </cell>
        </row>
        <row r="41">
          <cell r="M41">
            <v>277</v>
          </cell>
          <cell r="N41" t="str">
            <v>各校經常門分支計畫</v>
          </cell>
          <cell r="O41" t="str">
            <v>服務費用</v>
          </cell>
          <cell r="P41" t="str">
            <v>一般服務費</v>
          </cell>
          <cell r="Q41" t="str">
            <v>體育活動費</v>
          </cell>
        </row>
        <row r="42">
          <cell r="F42" t="str">
            <v>L10033</v>
          </cell>
          <cell r="G42" t="str">
            <v>應付代收款</v>
          </cell>
          <cell r="H42" t="str">
            <v>清寒原住民學生助學金</v>
          </cell>
          <cell r="M42">
            <v>278</v>
          </cell>
          <cell r="N42" t="str">
            <v>各校經常門分支計畫</v>
          </cell>
          <cell r="O42" t="str">
            <v>服務費用</v>
          </cell>
          <cell r="P42" t="str">
            <v>一般服務費</v>
          </cell>
          <cell r="Q42" t="str">
            <v>外包費</v>
          </cell>
        </row>
        <row r="43">
          <cell r="F43" t="str">
            <v>L10034</v>
          </cell>
          <cell r="G43" t="str">
            <v>應付代收款</v>
          </cell>
          <cell r="H43" t="str">
            <v>學生紓困助學金經費</v>
          </cell>
          <cell r="M43">
            <v>279</v>
          </cell>
          <cell r="N43" t="str">
            <v>各校經常門分支計畫</v>
          </cell>
          <cell r="O43" t="str">
            <v>服務費用</v>
          </cell>
          <cell r="P43" t="str">
            <v>一般服務費</v>
          </cell>
          <cell r="Q43" t="str">
            <v>計時與計件人員酬金</v>
          </cell>
        </row>
        <row r="44">
          <cell r="F44" t="str">
            <v>L10035</v>
          </cell>
          <cell r="G44" t="str">
            <v>應付代收款</v>
          </cell>
          <cell r="H44" t="str">
            <v>扶幼計畫補助經費</v>
          </cell>
          <cell r="M44">
            <v>284</v>
          </cell>
          <cell r="N44" t="str">
            <v>各校經常門分支計畫</v>
          </cell>
          <cell r="O44" t="str">
            <v>服務費用</v>
          </cell>
          <cell r="P44" t="str">
            <v>專業服務費</v>
          </cell>
          <cell r="Q44" t="str">
            <v>講課鐘點、稿費、出席審查及查詢費</v>
          </cell>
        </row>
        <row r="45">
          <cell r="F45" t="str">
            <v>L10036</v>
          </cell>
          <cell r="G45" t="str">
            <v>應付代收款</v>
          </cell>
          <cell r="H45" t="str">
            <v>幼稚班活動費</v>
          </cell>
          <cell r="M45">
            <v>285</v>
          </cell>
          <cell r="N45" t="str">
            <v>各校經常門分支計畫</v>
          </cell>
          <cell r="O45" t="str">
            <v>服務費用</v>
          </cell>
          <cell r="P45" t="str">
            <v>專業服務費</v>
          </cell>
          <cell r="Q45" t="str">
            <v>委託檢驗(定)試驗認證費</v>
          </cell>
        </row>
        <row r="46">
          <cell r="F46" t="str">
            <v>L10037</v>
          </cell>
          <cell r="G46" t="str">
            <v>應付代收款</v>
          </cell>
          <cell r="H46" t="str">
            <v>幼稚班材料費</v>
          </cell>
          <cell r="M46">
            <v>286</v>
          </cell>
          <cell r="N46" t="str">
            <v>各校經常門分支計畫</v>
          </cell>
          <cell r="O46" t="str">
            <v>服務費用</v>
          </cell>
          <cell r="P46" t="str">
            <v>專業服務費</v>
          </cell>
          <cell r="Q46" t="str">
            <v>委託考選訓練費</v>
          </cell>
        </row>
        <row r="48">
          <cell r="F48" t="str">
            <v>L10038</v>
          </cell>
          <cell r="G48" t="str">
            <v>應付代收款</v>
          </cell>
          <cell r="H48" t="str">
            <v>幼稚班點心費</v>
          </cell>
          <cell r="M48">
            <v>287</v>
          </cell>
          <cell r="N48" t="str">
            <v>各校經常門分支計畫</v>
          </cell>
          <cell r="O48" t="str">
            <v>服務費用</v>
          </cell>
          <cell r="P48" t="str">
            <v>專業服務費</v>
          </cell>
          <cell r="Q48" t="str">
            <v>試務甄選費</v>
          </cell>
        </row>
        <row r="49">
          <cell r="F49" t="str">
            <v>L10039</v>
          </cell>
          <cell r="G49" t="str">
            <v>應付代收款</v>
          </cell>
          <cell r="H49" t="str">
            <v>幼稚班雜費</v>
          </cell>
          <cell r="M49">
            <v>288</v>
          </cell>
          <cell r="N49" t="str">
            <v>各校經常門分支計畫</v>
          </cell>
          <cell r="O49" t="str">
            <v>服務費用</v>
          </cell>
          <cell r="P49" t="str">
            <v>專業服務費</v>
          </cell>
          <cell r="Q49" t="str">
            <v>電子計算機軟體服務費</v>
          </cell>
        </row>
        <row r="50">
          <cell r="F50" t="str">
            <v>L10040</v>
          </cell>
          <cell r="G50" t="str">
            <v>應付代收款</v>
          </cell>
          <cell r="H50" t="str">
            <v>幼稚班設備費</v>
          </cell>
          <cell r="M50">
            <v>289</v>
          </cell>
          <cell r="N50" t="str">
            <v>各校經常門分支計畫</v>
          </cell>
          <cell r="O50" t="str">
            <v>服務費用</v>
          </cell>
          <cell r="P50" t="str">
            <v>專業服務費</v>
          </cell>
          <cell r="Q50" t="str">
            <v>其他</v>
          </cell>
        </row>
        <row r="51">
          <cell r="F51" t="str">
            <v>L10041</v>
          </cell>
          <cell r="G51" t="str">
            <v>應付代收款</v>
          </cell>
          <cell r="H51" t="str">
            <v>幼稚班課後留園經費</v>
          </cell>
          <cell r="M51">
            <v>291</v>
          </cell>
          <cell r="N51" t="str">
            <v>各校經常門分支計畫</v>
          </cell>
          <cell r="O51" t="str">
            <v>服務費用</v>
          </cell>
          <cell r="P51" t="str">
            <v>公共關係費</v>
          </cell>
          <cell r="Q51" t="str">
            <v>公共關係費</v>
          </cell>
        </row>
        <row r="52">
          <cell r="F52" t="str">
            <v>L10042</v>
          </cell>
          <cell r="G52" t="str">
            <v>應付代收款</v>
          </cell>
          <cell r="H52" t="str">
            <v>幼稚班午餐費</v>
          </cell>
          <cell r="M52">
            <v>312</v>
          </cell>
          <cell r="N52" t="str">
            <v>各校經常門分支計畫</v>
          </cell>
          <cell r="O52" t="str">
            <v>材料及用品費</v>
          </cell>
          <cell r="P52" t="str">
            <v>使用材料費</v>
          </cell>
          <cell r="Q52" t="str">
            <v>燃料</v>
          </cell>
        </row>
        <row r="53">
          <cell r="F53" t="str">
            <v>L10043</v>
          </cell>
          <cell r="G53" t="str">
            <v>應付代收款</v>
          </cell>
          <cell r="H53" t="str">
            <v>自行收納款項專戶</v>
          </cell>
          <cell r="M53">
            <v>321</v>
          </cell>
          <cell r="N53" t="str">
            <v>各校經常門分支計畫</v>
          </cell>
          <cell r="O53" t="str">
            <v>材料及用品費</v>
          </cell>
          <cell r="P53" t="str">
            <v>用品消耗</v>
          </cell>
          <cell r="Q53" t="str">
            <v>辦公（事務）用品</v>
          </cell>
        </row>
        <row r="54">
          <cell r="F54" t="str">
            <v>L10044</v>
          </cell>
          <cell r="G54" t="str">
            <v>應付代收款</v>
          </cell>
          <cell r="H54" t="str">
            <v>幼稚班學費</v>
          </cell>
          <cell r="M54">
            <v>322</v>
          </cell>
          <cell r="N54" t="str">
            <v>各校經常門分支計畫</v>
          </cell>
          <cell r="O54" t="str">
            <v>材料及用品費</v>
          </cell>
          <cell r="P54" t="str">
            <v>用品消耗</v>
          </cell>
          <cell r="Q54" t="str">
            <v>報章什誌</v>
          </cell>
        </row>
        <row r="55">
          <cell r="F55" t="str">
            <v>L10045</v>
          </cell>
          <cell r="G55" t="str">
            <v>應付代收款</v>
          </cell>
          <cell r="H55" t="str">
            <v>公提離職儲金</v>
          </cell>
          <cell r="M55">
            <v>323</v>
          </cell>
          <cell r="N55" t="str">
            <v>各校經常門分支計畫</v>
          </cell>
          <cell r="O55" t="str">
            <v>材料及用品費</v>
          </cell>
          <cell r="P55" t="str">
            <v>用品消耗</v>
          </cell>
          <cell r="Q55" t="str">
            <v>農業與園藝用品及環境美化費</v>
          </cell>
        </row>
        <row r="56">
          <cell r="F56" t="str">
            <v>L10046</v>
          </cell>
          <cell r="G56" t="str">
            <v>應付代收款</v>
          </cell>
          <cell r="H56" t="str">
            <v>自提離職儲金</v>
          </cell>
          <cell r="M56">
            <v>324</v>
          </cell>
          <cell r="N56" t="str">
            <v>各校經常門分支計畫</v>
          </cell>
          <cell r="O56" t="str">
            <v>材料及用品費</v>
          </cell>
          <cell r="P56" t="str">
            <v>用品消耗</v>
          </cell>
          <cell r="Q56" t="str">
            <v>化學藥劑與實驗用品</v>
          </cell>
        </row>
        <row r="57">
          <cell r="F57" t="str">
            <v>L10047</v>
          </cell>
          <cell r="G57" t="str">
            <v>應付代收款</v>
          </cell>
          <cell r="H57" t="str">
            <v>八八風災受災戶學生補助款</v>
          </cell>
          <cell r="M57">
            <v>326</v>
          </cell>
          <cell r="N57" t="str">
            <v>各校經常門分支計畫</v>
          </cell>
          <cell r="O57" t="str">
            <v>材料及用品費</v>
          </cell>
          <cell r="P57" t="str">
            <v>用品消耗</v>
          </cell>
          <cell r="Q57" t="str">
            <v>食品</v>
          </cell>
        </row>
        <row r="58">
          <cell r="F58" t="str">
            <v>L10048</v>
          </cell>
          <cell r="G58" t="str">
            <v>應付代收款</v>
          </cell>
          <cell r="H58" t="str">
            <v>午餐費補助款</v>
          </cell>
          <cell r="M58">
            <v>328</v>
          </cell>
          <cell r="N58" t="str">
            <v>各校經常門分支計畫</v>
          </cell>
          <cell r="O58" t="str">
            <v>材料及用品費</v>
          </cell>
          <cell r="P58" t="str">
            <v>用品消耗</v>
          </cell>
          <cell r="Q58" t="str">
            <v>醫療用品(非醫療院所使用)</v>
          </cell>
        </row>
        <row r="59">
          <cell r="F59" t="str">
            <v>L10049</v>
          </cell>
          <cell r="G59" t="str">
            <v>應付代收款</v>
          </cell>
          <cell r="M59">
            <v>329</v>
          </cell>
          <cell r="N59" t="str">
            <v>各校經常門分支計畫</v>
          </cell>
          <cell r="O59" t="str">
            <v>材料及用品費</v>
          </cell>
          <cell r="P59" t="str">
            <v>用品消耗</v>
          </cell>
          <cell r="Q59" t="str">
            <v>其他</v>
          </cell>
        </row>
        <row r="60">
          <cell r="F60" t="str">
            <v>L10050</v>
          </cell>
          <cell r="G60" t="str">
            <v>應付代收款</v>
          </cell>
          <cell r="M60">
            <v>442</v>
          </cell>
          <cell r="N60" t="str">
            <v>各校經常門分支計畫</v>
          </cell>
          <cell r="O60" t="str">
            <v>租金、償債與利息</v>
          </cell>
          <cell r="P60" t="str">
            <v>交通及運輸設備租金</v>
          </cell>
          <cell r="Q60" t="str">
            <v>車租</v>
          </cell>
        </row>
        <row r="61">
          <cell r="F61" t="str">
            <v>L10051</v>
          </cell>
          <cell r="G61" t="str">
            <v>應付代收款</v>
          </cell>
          <cell r="M61">
            <v>451</v>
          </cell>
          <cell r="N61" t="str">
            <v>各校經常門分支計畫</v>
          </cell>
          <cell r="O61" t="str">
            <v>租金、償債與利息</v>
          </cell>
          <cell r="P61" t="str">
            <v>什項設備租金</v>
          </cell>
          <cell r="Q61" t="str">
            <v>什項設備租金</v>
          </cell>
        </row>
        <row r="62">
          <cell r="F62" t="str">
            <v>L10052</v>
          </cell>
          <cell r="G62" t="str">
            <v>應付代收款</v>
          </cell>
          <cell r="M62">
            <v>514</v>
          </cell>
          <cell r="N62" t="str">
            <v>各校經常門分支計畫</v>
          </cell>
          <cell r="O62" t="str">
            <v>購建固定資產、無形資產及長期投資</v>
          </cell>
          <cell r="P62" t="str">
            <v>購置固定資產</v>
          </cell>
          <cell r="Q62" t="str">
            <v>購置機械及設備</v>
          </cell>
        </row>
        <row r="63">
          <cell r="F63" t="str">
            <v>L10053</v>
          </cell>
          <cell r="G63" t="str">
            <v>應付代收款</v>
          </cell>
          <cell r="M63">
            <v>515</v>
          </cell>
          <cell r="N63" t="str">
            <v>由學校編列執行之交通及運輸設備</v>
          </cell>
          <cell r="O63" t="str">
            <v>購建固定資產、無形資產及長期投資</v>
          </cell>
          <cell r="P63" t="str">
            <v>購置固定資產</v>
          </cell>
          <cell r="Q63" t="str">
            <v>購置交通及運輸設備</v>
          </cell>
        </row>
        <row r="64">
          <cell r="F64" t="str">
            <v>L10054</v>
          </cell>
          <cell r="G64" t="str">
            <v>應付代收款</v>
          </cell>
          <cell r="M64">
            <v>516</v>
          </cell>
          <cell r="N64" t="str">
            <v>由學校編列執行之交通及運輸設備</v>
          </cell>
          <cell r="O64" t="str">
            <v>購建固定資產、無形資產及長期投資</v>
          </cell>
          <cell r="P64" t="str">
            <v>購置固定資產</v>
          </cell>
          <cell r="Q64" t="str">
            <v>購置什項設備</v>
          </cell>
        </row>
        <row r="65">
          <cell r="F65" t="str">
            <v>L10055</v>
          </cell>
          <cell r="G65" t="str">
            <v>應付代收款</v>
          </cell>
          <cell r="M65">
            <v>521</v>
          </cell>
          <cell r="N65" t="str">
            <v>由學校編列執行之交通及運輸設備</v>
          </cell>
          <cell r="O65" t="str">
            <v>購建固定資產、無形資產及長期投資</v>
          </cell>
          <cell r="P65" t="str">
            <v>購置無形資產</v>
          </cell>
          <cell r="Q65" t="str">
            <v>購置電腦軟體</v>
          </cell>
        </row>
        <row r="66">
          <cell r="F66" t="str">
            <v>L10056</v>
          </cell>
          <cell r="G66" t="str">
            <v>應付代收款</v>
          </cell>
          <cell r="M66">
            <v>661</v>
          </cell>
          <cell r="N66" t="str">
            <v>各校經常門分支計畫</v>
          </cell>
          <cell r="O66" t="str">
            <v>稅捐、規費(強制費)與繳庫</v>
          </cell>
          <cell r="P66" t="str">
            <v>規費</v>
          </cell>
          <cell r="Q66" t="str">
            <v>行政規費與強制費</v>
          </cell>
        </row>
        <row r="67">
          <cell r="F67" t="str">
            <v>L10057</v>
          </cell>
          <cell r="G67" t="str">
            <v>應付代收款</v>
          </cell>
          <cell r="M67">
            <v>663</v>
          </cell>
          <cell r="N67" t="str">
            <v>各校經常門分支計畫</v>
          </cell>
          <cell r="O67" t="str">
            <v>稅捐、規費(強制費)與繳庫</v>
          </cell>
          <cell r="P67" t="str">
            <v>規費</v>
          </cell>
          <cell r="Q67" t="str">
            <v>汽車燃料使用費</v>
          </cell>
        </row>
        <row r="68">
          <cell r="F68" t="str">
            <v>L10058</v>
          </cell>
          <cell r="G68" t="str">
            <v>應付代收款</v>
          </cell>
          <cell r="M68">
            <v>671</v>
          </cell>
          <cell r="N68" t="str">
            <v>各校經常門分支計畫</v>
          </cell>
          <cell r="O68" t="str">
            <v>稅捐、規費(強制費)與繳庫</v>
          </cell>
          <cell r="P68" t="str">
            <v>繳庫</v>
          </cell>
          <cell r="Q68" t="str">
            <v>解繳公庫</v>
          </cell>
        </row>
        <row r="69">
          <cell r="F69" t="str">
            <v>L10059</v>
          </cell>
          <cell r="G69" t="str">
            <v>應付代收款</v>
          </cell>
          <cell r="M69">
            <v>712</v>
          </cell>
          <cell r="N69" t="str">
            <v>各校經常門分支計畫</v>
          </cell>
          <cell r="O69" t="str">
            <v>會費、捐助、補助、分攤、照護、救濟與交流活動費</v>
          </cell>
          <cell r="P69" t="str">
            <v>會費</v>
          </cell>
          <cell r="Q69" t="str">
            <v>學術團體會費</v>
          </cell>
        </row>
        <row r="70">
          <cell r="F70" t="str">
            <v>L10060</v>
          </cell>
          <cell r="G70" t="str">
            <v>應付代收款</v>
          </cell>
          <cell r="M70">
            <v>713</v>
          </cell>
          <cell r="N70" t="str">
            <v>各校經常門分支計畫</v>
          </cell>
          <cell r="O70" t="str">
            <v>會費、捐助、補助、分攤、照護、救濟與交流活動費</v>
          </cell>
          <cell r="P70" t="str">
            <v>會費</v>
          </cell>
          <cell r="Q70" t="str">
            <v>職業團體會費</v>
          </cell>
        </row>
        <row r="71">
          <cell r="F71" t="str">
            <v>L10061</v>
          </cell>
          <cell r="G71" t="str">
            <v>應付代收款</v>
          </cell>
          <cell r="M71">
            <v>726</v>
          </cell>
          <cell r="N71" t="str">
            <v>各校經常門分支計畫</v>
          </cell>
          <cell r="O71" t="str">
            <v>會費、捐助、補助、分攤、照護、救濟與交流活動費</v>
          </cell>
          <cell r="P71" t="str">
            <v>捐助、補助與獎助</v>
          </cell>
          <cell r="Q71" t="str">
            <v>獎助學員生給與</v>
          </cell>
        </row>
        <row r="72">
          <cell r="F72" t="str">
            <v>L10062</v>
          </cell>
          <cell r="G72" t="str">
            <v>應付代收款</v>
          </cell>
          <cell r="M72">
            <v>727</v>
          </cell>
          <cell r="N72" t="str">
            <v>各校經常門分支計畫</v>
          </cell>
          <cell r="O72" t="str">
            <v>會費、捐助、補助、分攤、照護、救濟與交流活動費</v>
          </cell>
          <cell r="P72" t="str">
            <v>捐助、補助與獎助</v>
          </cell>
          <cell r="Q72" t="str">
            <v>其他</v>
          </cell>
        </row>
        <row r="73">
          <cell r="F73" t="str">
            <v>L20001</v>
          </cell>
          <cell r="G73" t="str">
            <v>應付代收款</v>
          </cell>
          <cell r="H73" t="str">
            <v>增置國小教師員額2688專案補助費</v>
          </cell>
          <cell r="M73">
            <v>747</v>
          </cell>
          <cell r="N73" t="str">
            <v>各校經常門分支計畫</v>
          </cell>
          <cell r="O73" t="str">
            <v>會費、捐助、補助、分攤、照護、救濟與交流活動費</v>
          </cell>
          <cell r="P73" t="str">
            <v>補貼(償)、獎勵、慰問、照護與救濟</v>
          </cell>
          <cell r="Q73" t="str">
            <v>慰問金、照護及濟助金</v>
          </cell>
        </row>
        <row r="74">
          <cell r="F74" t="str">
            <v>L20002</v>
          </cell>
          <cell r="G74" t="str">
            <v>應付代收款</v>
          </cell>
          <cell r="H74" t="str">
            <v>精進計畫子計畫二(國教輔導團代課鐘點費)</v>
          </cell>
          <cell r="M74">
            <v>751</v>
          </cell>
          <cell r="N74" t="str">
            <v>各校經常門分支計畫</v>
          </cell>
          <cell r="O74" t="str">
            <v>會費、捐助、補助、分攤、照護、救濟與交流活動費</v>
          </cell>
          <cell r="P74" t="str">
            <v>競賽及交流活動費</v>
          </cell>
          <cell r="Q74" t="str">
            <v>技能競賽</v>
          </cell>
        </row>
        <row r="75">
          <cell r="F75" t="str">
            <v>L20003</v>
          </cell>
          <cell r="G75" t="str">
            <v>應付代收款</v>
          </cell>
          <cell r="H75" t="str">
            <v>英語教學設備經費</v>
          </cell>
          <cell r="M75">
            <v>817</v>
          </cell>
          <cell r="N75" t="str">
            <v>各校經常門分支計畫</v>
          </cell>
          <cell r="O75" t="str">
            <v>短絀與賠償給付</v>
          </cell>
          <cell r="P75" t="str">
            <v>各項短絀</v>
          </cell>
          <cell r="Q75" t="str">
            <v>資產短絀</v>
          </cell>
        </row>
        <row r="76">
          <cell r="F76" t="str">
            <v>L20004</v>
          </cell>
          <cell r="G76" t="str">
            <v>應付代收款</v>
          </cell>
          <cell r="H76" t="str">
            <v>實習老師實習輔導費用</v>
          </cell>
          <cell r="M76">
            <v>911</v>
          </cell>
          <cell r="N76" t="str">
            <v>各校經常門分支計畫</v>
          </cell>
          <cell r="O76" t="str">
            <v>其他</v>
          </cell>
          <cell r="P76" t="str">
            <v>其他支出</v>
          </cell>
          <cell r="Q76" t="str">
            <v>未足額進用殘障人員差額補助費</v>
          </cell>
        </row>
        <row r="77">
          <cell r="F77" t="str">
            <v>L20005</v>
          </cell>
          <cell r="G77" t="str">
            <v>應付代收款</v>
          </cell>
          <cell r="H77" t="str">
            <v>精進計畫子計畫二第2期經費圖書設備費</v>
          </cell>
          <cell r="M77">
            <v>912</v>
          </cell>
          <cell r="N77" t="str">
            <v>各校經常門分支計畫</v>
          </cell>
          <cell r="O77" t="str">
            <v>其他</v>
          </cell>
          <cell r="P77" t="str">
            <v>其他支出</v>
          </cell>
          <cell r="Q77" t="str">
            <v>其他</v>
          </cell>
        </row>
        <row r="78">
          <cell r="F78" t="str">
            <v>L20006</v>
          </cell>
          <cell r="G78" t="str">
            <v>應付代收款</v>
          </cell>
          <cell r="H78" t="str">
            <v>提升國小教師健康教育專業能力實施計劃經費</v>
          </cell>
        </row>
        <row r="79">
          <cell r="F79" t="str">
            <v>L20007</v>
          </cell>
          <cell r="G79" t="str">
            <v>應付代收款</v>
          </cell>
          <cell r="H79" t="str">
            <v>成年基本教育(外籍配偶教育)班經費</v>
          </cell>
        </row>
        <row r="80">
          <cell r="F80" t="str">
            <v>L20008</v>
          </cell>
          <cell r="G80" t="str">
            <v>應付代收款</v>
          </cell>
          <cell r="H80" t="str">
            <v>兒童機器人社團活動費</v>
          </cell>
        </row>
        <row r="81">
          <cell r="F81" t="str">
            <v>L20009</v>
          </cell>
          <cell r="G81" t="str">
            <v>應付代收款</v>
          </cell>
          <cell r="H81" t="str">
            <v>攜手計劃課後扶助經費</v>
          </cell>
        </row>
        <row r="82">
          <cell r="F82" t="str">
            <v>L20010</v>
          </cell>
          <cell r="G82" t="str">
            <v>應付代收款</v>
          </cell>
          <cell r="H82" t="str">
            <v>原住民族語補助經費</v>
          </cell>
        </row>
        <row r="83">
          <cell r="F83" t="str">
            <v>L20011</v>
          </cell>
          <cell r="G83" t="str">
            <v>應付代收款</v>
          </cell>
          <cell r="H83" t="str">
            <v>原住民幼兒學雜費補助</v>
          </cell>
        </row>
        <row r="84">
          <cell r="F84" t="str">
            <v>L20012</v>
          </cell>
          <cell r="G84" t="str">
            <v>應付代收款</v>
          </cell>
          <cell r="H84" t="str">
            <v>幼稚園推動本土語言教學計畫</v>
          </cell>
        </row>
        <row r="85">
          <cell r="F85" t="str">
            <v>L20013</v>
          </cell>
          <cell r="G85" t="str">
            <v>應付代收款</v>
          </cell>
          <cell r="H85" t="str">
            <v>臺南市歸仁區中小學才藝展演活動經費</v>
          </cell>
        </row>
        <row r="86">
          <cell r="F86" t="str">
            <v>L20014</v>
          </cell>
          <cell r="G86" t="str">
            <v>應付代收款</v>
          </cell>
          <cell r="H86" t="str">
            <v>原住民籍學生學用費</v>
          </cell>
        </row>
        <row r="87">
          <cell r="F87" t="str">
            <v>L20015</v>
          </cell>
          <cell r="G87" t="str">
            <v>應付代收款</v>
          </cell>
          <cell r="H87" t="str">
            <v>2011年TASA預試受測學校工作補助經費</v>
          </cell>
        </row>
        <row r="88">
          <cell r="F88" t="str">
            <v>L20016</v>
          </cell>
          <cell r="G88" t="str">
            <v>應付代收款</v>
          </cell>
          <cell r="H88" t="str">
            <v>榮獲100年度教育部閱讀磐石獎學校獎勵金</v>
          </cell>
        </row>
        <row r="89">
          <cell r="F89" t="str">
            <v>L20017</v>
          </cell>
          <cell r="G89" t="str">
            <v>應付代收款</v>
          </cell>
        </row>
        <row r="90">
          <cell r="F90" t="str">
            <v>L20018</v>
          </cell>
          <cell r="G90" t="str">
            <v>應付代收款</v>
          </cell>
        </row>
        <row r="91">
          <cell r="F91" t="str">
            <v>L20019</v>
          </cell>
          <cell r="G91" t="str">
            <v>應付代收款</v>
          </cell>
        </row>
        <row r="92">
          <cell r="F92" t="str">
            <v>L20020</v>
          </cell>
          <cell r="G92" t="str">
            <v>應付代收款</v>
          </cell>
        </row>
        <row r="93">
          <cell r="F93" t="str">
            <v>L20021</v>
          </cell>
          <cell r="G93" t="str">
            <v>應付代收款</v>
          </cell>
        </row>
        <row r="94">
          <cell r="F94" t="str">
            <v>L20022</v>
          </cell>
          <cell r="G94" t="str">
            <v>應付代收款</v>
          </cell>
        </row>
        <row r="95">
          <cell r="F95" t="str">
            <v>L20023</v>
          </cell>
          <cell r="G95" t="str">
            <v>應付代收款</v>
          </cell>
        </row>
        <row r="96">
          <cell r="F96" t="str">
            <v>L20024</v>
          </cell>
          <cell r="G96" t="str">
            <v>應付代收款</v>
          </cell>
        </row>
        <row r="97">
          <cell r="F97" t="str">
            <v>L20025</v>
          </cell>
          <cell r="G97" t="str">
            <v>應付代收款</v>
          </cell>
        </row>
        <row r="98">
          <cell r="F98" t="str">
            <v>L20026</v>
          </cell>
          <cell r="G98" t="str">
            <v>應付代收款</v>
          </cell>
        </row>
        <row r="99">
          <cell r="F99" t="str">
            <v>L20027</v>
          </cell>
          <cell r="G99" t="str">
            <v>應付代收款</v>
          </cell>
        </row>
        <row r="100">
          <cell r="F100" t="str">
            <v>L20028</v>
          </cell>
          <cell r="G100" t="str">
            <v>應付代收款</v>
          </cell>
        </row>
        <row r="101">
          <cell r="F101" t="str">
            <v>L20029</v>
          </cell>
          <cell r="G101" t="str">
            <v>應付代收款</v>
          </cell>
        </row>
        <row r="102">
          <cell r="F102" t="str">
            <v>L20030</v>
          </cell>
          <cell r="G102" t="str">
            <v>應付代收款</v>
          </cell>
        </row>
        <row r="103">
          <cell r="F103" t="str">
            <v>L20242</v>
          </cell>
          <cell r="G103" t="str">
            <v>應付代收款</v>
          </cell>
          <cell r="H103" t="str">
            <v>教育部100年度攜手計劃第二期補助經費</v>
          </cell>
        </row>
        <row r="104">
          <cell r="F104" t="str">
            <v>L21001</v>
          </cell>
          <cell r="G104" t="str">
            <v>應付代收款</v>
          </cell>
          <cell r="H104" t="str">
            <v>補助本校民俗技藝表演活動經費</v>
          </cell>
        </row>
        <row r="105">
          <cell r="F105" t="str">
            <v>L21002</v>
          </cell>
          <cell r="G105" t="str">
            <v>應付代收款</v>
          </cell>
          <cell r="H105" t="str">
            <v>管樂團活動經費</v>
          </cell>
        </row>
        <row r="106">
          <cell r="F106" t="str">
            <v>L21003</v>
          </cell>
          <cell r="G106" t="str">
            <v>應付代收款</v>
          </cell>
          <cell r="H106" t="str">
            <v>足球後援會基金</v>
          </cell>
        </row>
        <row r="107">
          <cell r="F107" t="str">
            <v>L21004</v>
          </cell>
          <cell r="G107" t="str">
            <v>應付代收款</v>
          </cell>
          <cell r="H107" t="str">
            <v>體育發展基金</v>
          </cell>
        </row>
        <row r="108">
          <cell r="F108" t="str">
            <v>L21005</v>
          </cell>
          <cell r="G108" t="str">
            <v>應付代收款</v>
          </cell>
          <cell r="H108" t="str">
            <v>溜冰社團經費</v>
          </cell>
        </row>
        <row r="109">
          <cell r="F109" t="str">
            <v>L21006</v>
          </cell>
          <cell r="G109" t="str">
            <v>應付代收款</v>
          </cell>
          <cell r="H109" t="str">
            <v>游泳教學活動費</v>
          </cell>
        </row>
        <row r="110">
          <cell r="F110" t="str">
            <v>L21007</v>
          </cell>
          <cell r="G110" t="str">
            <v>應付代收款</v>
          </cell>
          <cell r="H110" t="str">
            <v>舞蹈社團活動經費</v>
          </cell>
        </row>
        <row r="111">
          <cell r="F111" t="str">
            <v>L21008</v>
          </cell>
          <cell r="G111" t="str">
            <v>應付代收款</v>
          </cell>
          <cell r="H111" t="str">
            <v>縣運補助款</v>
          </cell>
        </row>
        <row r="112">
          <cell r="F112" t="str">
            <v>L21009</v>
          </cell>
          <cell r="G112" t="str">
            <v>應付代收款</v>
          </cell>
          <cell r="H112" t="str">
            <v>觀護志工協進會經費</v>
          </cell>
        </row>
        <row r="113">
          <cell r="F113" t="str">
            <v>L21010</v>
          </cell>
          <cell r="G113" t="str">
            <v>應付代收款</v>
          </cell>
          <cell r="H113" t="str">
            <v>校慶經費</v>
          </cell>
        </row>
        <row r="114">
          <cell r="F114" t="str">
            <v>L21011</v>
          </cell>
          <cell r="G114" t="str">
            <v>應付代收款</v>
          </cell>
          <cell r="H114" t="str">
            <v>跳鼓隊表演補助款</v>
          </cell>
        </row>
        <row r="115">
          <cell r="F115" t="str">
            <v>L21012</v>
          </cell>
          <cell r="G115" t="str">
            <v>應付代收款</v>
          </cell>
          <cell r="H115" t="str">
            <v>足球隊補助款</v>
          </cell>
        </row>
        <row r="116">
          <cell r="F116" t="str">
            <v>L21013</v>
          </cell>
          <cell r="G116" t="str">
            <v>應付代收款</v>
          </cell>
          <cell r="H116" t="str">
            <v>暑假育樂營</v>
          </cell>
        </row>
        <row r="117">
          <cell r="F117" t="str">
            <v>L21014</v>
          </cell>
          <cell r="G117" t="str">
            <v>應付代收款</v>
          </cell>
          <cell r="H117" t="str">
            <v>幸福牧場小學堂補助款</v>
          </cell>
        </row>
        <row r="118">
          <cell r="F118" t="str">
            <v>L21015</v>
          </cell>
          <cell r="G118" t="str">
            <v>應付代收款</v>
          </cell>
          <cell r="H118" t="str">
            <v>羽球隊經費</v>
          </cell>
        </row>
        <row r="119">
          <cell r="F119" t="str">
            <v>L21016</v>
          </cell>
          <cell r="G119" t="str">
            <v>應付代收款</v>
          </cell>
          <cell r="H119" t="str">
            <v>羽球社團活動經費</v>
          </cell>
        </row>
        <row r="120">
          <cell r="F120" t="str">
            <v>L22001</v>
          </cell>
          <cell r="G120" t="str">
            <v>應付代收款</v>
          </cell>
          <cell r="H120" t="str">
            <v>充實教學環境設備捐款</v>
          </cell>
        </row>
        <row r="121">
          <cell r="F121" t="str">
            <v>L22002</v>
          </cell>
          <cell r="G121" t="str">
            <v>應付代收款</v>
          </cell>
          <cell r="H121" t="str">
            <v>校舍耐震能力詳細評估經費</v>
          </cell>
        </row>
        <row r="122">
          <cell r="F122" t="str">
            <v>L22003</v>
          </cell>
          <cell r="G122" t="str">
            <v>應付代收款</v>
          </cell>
          <cell r="H122" t="str">
            <v>無力繳交代收代辦費補助款</v>
          </cell>
        </row>
        <row r="123">
          <cell r="F123" t="str">
            <v>L22004</v>
          </cell>
          <cell r="G123" t="str">
            <v>應付代收款</v>
          </cell>
          <cell r="H123" t="str">
            <v>TVBS基金會助學金</v>
          </cell>
        </row>
        <row r="124">
          <cell r="F124" t="str">
            <v>L22005</v>
          </cell>
          <cell r="G124" t="str">
            <v>應付代收款</v>
          </cell>
          <cell r="H124" t="str">
            <v>中低收入戶家庭幼童托教補助</v>
          </cell>
        </row>
        <row r="125">
          <cell r="F125" t="str">
            <v>L22006</v>
          </cell>
          <cell r="G125" t="str">
            <v>應付代收款</v>
          </cell>
          <cell r="H125" t="str">
            <v>制服費用</v>
          </cell>
        </row>
        <row r="126">
          <cell r="F126" t="str">
            <v>L22007</v>
          </cell>
          <cell r="G126" t="str">
            <v>應付代收款</v>
          </cell>
          <cell r="H126" t="str">
            <v>地方教育事務統合視導獎勵金</v>
          </cell>
        </row>
        <row r="127">
          <cell r="F127" t="str">
            <v>L22008</v>
          </cell>
          <cell r="G127" t="str">
            <v>應付代收款</v>
          </cell>
          <cell r="H127" t="str">
            <v>消防設備改善工程</v>
          </cell>
        </row>
        <row r="128">
          <cell r="F128" t="str">
            <v>L22009</v>
          </cell>
          <cell r="G128" t="str">
            <v>應付代收款</v>
          </cell>
          <cell r="H128" t="str">
            <v>富邦慈善基金會(用愛心做朋友)活動經費</v>
          </cell>
        </row>
        <row r="129">
          <cell r="F129" t="str">
            <v>L22010</v>
          </cell>
          <cell r="G129" t="str">
            <v>應付代收款</v>
          </cell>
          <cell r="H129" t="str">
            <v>選舉投開票所清潔費</v>
          </cell>
        </row>
        <row r="130">
          <cell r="F130" t="str">
            <v>L22011</v>
          </cell>
          <cell r="G130" t="str">
            <v>應付代收款</v>
          </cell>
          <cell r="H130" t="str">
            <v>加強補助國民教育經費計畫-午餐廚房設施改善(含設備更新)</v>
          </cell>
        </row>
        <row r="131">
          <cell r="F131" t="str">
            <v>L22012</v>
          </cell>
          <cell r="G131" t="str">
            <v>應付代收款</v>
          </cell>
          <cell r="H131" t="str">
            <v>加強補助國民教育經費計畫-戶外遊戲區地坪改善</v>
          </cell>
        </row>
        <row r="132">
          <cell r="F132" t="str">
            <v>L22013</v>
          </cell>
          <cell r="G132" t="str">
            <v>應付代收款</v>
          </cell>
          <cell r="H132" t="str">
            <v>繳納水電費電話費專戶</v>
          </cell>
        </row>
        <row r="133">
          <cell r="F133" t="str">
            <v>L22014</v>
          </cell>
          <cell r="G133" t="str">
            <v>應付代收款</v>
          </cell>
          <cell r="H133" t="str">
            <v>99學年度西棟教學大樓耐震詳細評估暨補強設計監造甄選服務</v>
          </cell>
        </row>
        <row r="134">
          <cell r="F134" t="str">
            <v>L22015</v>
          </cell>
          <cell r="G134" t="str">
            <v>應付代收款</v>
          </cell>
        </row>
        <row r="135">
          <cell r="F135" t="str">
            <v>L22016</v>
          </cell>
          <cell r="G135" t="str">
            <v>應付代收款</v>
          </cell>
        </row>
        <row r="136">
          <cell r="F136" t="str">
            <v>L22017</v>
          </cell>
          <cell r="G136" t="str">
            <v>應付代收款</v>
          </cell>
        </row>
        <row r="137">
          <cell r="F137" t="str">
            <v>L22018</v>
          </cell>
          <cell r="G137" t="str">
            <v>應付代收款</v>
          </cell>
        </row>
        <row r="138">
          <cell r="F138" t="str">
            <v>L22019</v>
          </cell>
          <cell r="G138" t="str">
            <v>應付代收款</v>
          </cell>
        </row>
        <row r="139">
          <cell r="F139" t="str">
            <v>L22020</v>
          </cell>
          <cell r="G139" t="str">
            <v>應付代收款</v>
          </cell>
        </row>
        <row r="140">
          <cell r="F140" t="str">
            <v>L23001</v>
          </cell>
          <cell r="G140" t="str">
            <v>應付代收款</v>
          </cell>
          <cell r="H140" t="str">
            <v>輔導教師減授課鐘點費</v>
          </cell>
        </row>
        <row r="141">
          <cell r="F141" t="str">
            <v>L23002</v>
          </cell>
          <cell r="G141" t="str">
            <v>應付代收款</v>
          </cell>
          <cell r="H141" t="str">
            <v>社區生活營校園輔導活動經費</v>
          </cell>
        </row>
        <row r="142">
          <cell r="F142" t="str">
            <v>L23003</v>
          </cell>
          <cell r="G142" t="str">
            <v>應付代收款</v>
          </cell>
          <cell r="H142" t="str">
            <v>推動教育優先區計畫經費</v>
          </cell>
        </row>
        <row r="143">
          <cell r="F143" t="str">
            <v>L23004</v>
          </cell>
          <cell r="G143" t="str">
            <v>應付代收款</v>
          </cell>
        </row>
        <row r="144">
          <cell r="F144" t="str">
            <v>L23005</v>
          </cell>
          <cell r="G144" t="str">
            <v>應付代收款</v>
          </cell>
        </row>
        <row r="145">
          <cell r="F145" t="str">
            <v>L23006</v>
          </cell>
          <cell r="G145" t="str">
            <v>應付代收款</v>
          </cell>
        </row>
        <row r="146">
          <cell r="F146" t="str">
            <v>L23007</v>
          </cell>
          <cell r="G146" t="str">
            <v>應付代收款</v>
          </cell>
        </row>
        <row r="147">
          <cell r="F147" t="str">
            <v>L23008</v>
          </cell>
          <cell r="G147" t="str">
            <v>應付代收款</v>
          </cell>
        </row>
        <row r="148">
          <cell r="F148" t="str">
            <v>L23009</v>
          </cell>
          <cell r="G148" t="str">
            <v>應付代收款</v>
          </cell>
        </row>
        <row r="149">
          <cell r="F149" t="str">
            <v>L23010</v>
          </cell>
          <cell r="G149" t="str">
            <v>應付代收款</v>
          </cell>
        </row>
        <row r="150">
          <cell r="F150" t="str">
            <v>L24001</v>
          </cell>
          <cell r="G150" t="str">
            <v>應付代收款</v>
          </cell>
        </row>
        <row r="151">
          <cell r="F151" t="str">
            <v>L24002</v>
          </cell>
          <cell r="G151" t="str">
            <v>應付代收款</v>
          </cell>
        </row>
        <row r="152">
          <cell r="F152" t="str">
            <v>L24003</v>
          </cell>
          <cell r="G152" t="str">
            <v>應付代收款</v>
          </cell>
        </row>
        <row r="153">
          <cell r="F153" t="str">
            <v>L24004</v>
          </cell>
          <cell r="G153" t="str">
            <v>應付代收款</v>
          </cell>
        </row>
        <row r="154">
          <cell r="F154" t="str">
            <v>L24005</v>
          </cell>
          <cell r="G154" t="str">
            <v>應付代收款</v>
          </cell>
        </row>
        <row r="155">
          <cell r="F155" t="str">
            <v>L24006</v>
          </cell>
          <cell r="G155" t="str">
            <v>應付代收款</v>
          </cell>
        </row>
        <row r="156">
          <cell r="F156" t="str">
            <v>L24007</v>
          </cell>
          <cell r="G156" t="str">
            <v>應付代收款</v>
          </cell>
        </row>
        <row r="157">
          <cell r="F157" t="str">
            <v>L24008</v>
          </cell>
          <cell r="G157" t="str">
            <v>應付代收款</v>
          </cell>
        </row>
        <row r="158">
          <cell r="F158" t="str">
            <v>L24009</v>
          </cell>
          <cell r="G158" t="str">
            <v>應付代收款</v>
          </cell>
        </row>
        <row r="159">
          <cell r="F159" t="str">
            <v>L24010</v>
          </cell>
          <cell r="G159" t="str">
            <v>應付代收款</v>
          </cell>
        </row>
        <row r="160">
          <cell r="F160" t="str">
            <v>L30001</v>
          </cell>
          <cell r="G160" t="str">
            <v>應付代收款</v>
          </cell>
          <cell r="H160" t="str">
            <v>100年增置國小教師員額2688專案補助費</v>
          </cell>
        </row>
        <row r="161">
          <cell r="F161" t="str">
            <v>L30002</v>
          </cell>
          <cell r="G161" t="str">
            <v>應付代收款</v>
          </cell>
        </row>
        <row r="162">
          <cell r="F162" t="str">
            <v>L30003</v>
          </cell>
          <cell r="G162" t="str">
            <v>應付代收款</v>
          </cell>
        </row>
        <row r="163">
          <cell r="F163" t="str">
            <v>L30004</v>
          </cell>
          <cell r="G163" t="str">
            <v>應付代收款</v>
          </cell>
        </row>
        <row r="164">
          <cell r="F164" t="str">
            <v>L30005</v>
          </cell>
          <cell r="G164" t="str">
            <v>應付代收款</v>
          </cell>
        </row>
        <row r="165">
          <cell r="F165" t="str">
            <v>L30006</v>
          </cell>
          <cell r="G165" t="str">
            <v>應付代收款</v>
          </cell>
        </row>
        <row r="166">
          <cell r="F166" t="str">
            <v>L30007</v>
          </cell>
          <cell r="G166" t="str">
            <v>應付代收款</v>
          </cell>
        </row>
        <row r="167">
          <cell r="F167" t="str">
            <v>L30008</v>
          </cell>
          <cell r="G167" t="str">
            <v>應付代收款</v>
          </cell>
        </row>
        <row r="168">
          <cell r="F168" t="str">
            <v>L30009</v>
          </cell>
          <cell r="G168" t="str">
            <v>應付代收款</v>
          </cell>
        </row>
        <row r="169">
          <cell r="F169" t="str">
            <v>L30010</v>
          </cell>
          <cell r="G169" t="str">
            <v>應付代收款</v>
          </cell>
        </row>
        <row r="170">
          <cell r="F170" t="str">
            <v>L40001</v>
          </cell>
          <cell r="G170" t="str">
            <v>應付代收款</v>
          </cell>
          <cell r="H170" t="str">
            <v>中央政府補助款</v>
          </cell>
        </row>
        <row r="171">
          <cell r="F171" t="str">
            <v>L40002</v>
          </cell>
          <cell r="G171" t="str">
            <v>應付代收款</v>
          </cell>
        </row>
        <row r="172">
          <cell r="F172" t="str">
            <v>L40003</v>
          </cell>
          <cell r="G172" t="str">
            <v>應付代收款</v>
          </cell>
        </row>
        <row r="173">
          <cell r="F173" t="str">
            <v>L40004</v>
          </cell>
          <cell r="G173" t="str">
            <v>應付代收款</v>
          </cell>
        </row>
        <row r="174">
          <cell r="F174" t="str">
            <v>L40005</v>
          </cell>
          <cell r="G174" t="str">
            <v>應付代收款</v>
          </cell>
        </row>
        <row r="175">
          <cell r="F175" t="str">
            <v>L40006</v>
          </cell>
          <cell r="G175" t="str">
            <v>應付代收款</v>
          </cell>
        </row>
        <row r="176">
          <cell r="F176" t="str">
            <v>L40007</v>
          </cell>
          <cell r="G176" t="str">
            <v>應付代收款</v>
          </cell>
        </row>
        <row r="177">
          <cell r="F177" t="str">
            <v>L40008</v>
          </cell>
          <cell r="G177" t="str">
            <v>應付代收款</v>
          </cell>
        </row>
        <row r="178">
          <cell r="F178" t="str">
            <v>L40009</v>
          </cell>
          <cell r="G178" t="str">
            <v>應付代收款</v>
          </cell>
        </row>
        <row r="179">
          <cell r="F179" t="str">
            <v>L40010</v>
          </cell>
          <cell r="G179" t="str">
            <v>應付代收款</v>
          </cell>
        </row>
        <row r="180">
          <cell r="F180" t="str">
            <v>L40012</v>
          </cell>
          <cell r="G180" t="str">
            <v>應付代收款</v>
          </cell>
          <cell r="H180" t="str">
            <v>友善校園-學生輔導</v>
          </cell>
        </row>
        <row r="181">
          <cell r="F181" t="str">
            <v>L40015</v>
          </cell>
          <cell r="G181" t="str">
            <v>應付代收款</v>
          </cell>
          <cell r="H181" t="str">
            <v>友善校園-性別平等</v>
          </cell>
        </row>
        <row r="182">
          <cell r="F182" t="str">
            <v>L40017</v>
          </cell>
          <cell r="G182" t="str">
            <v>應付代收款</v>
          </cell>
          <cell r="H182" t="str">
            <v>學生無力繳交代收代辦</v>
          </cell>
        </row>
        <row r="183">
          <cell r="F183" t="str">
            <v>L40020</v>
          </cell>
          <cell r="G183" t="str">
            <v>應付代收款</v>
          </cell>
          <cell r="H183" t="str">
            <v>輔導教師人力計畫</v>
          </cell>
        </row>
        <row r="184">
          <cell r="F184" t="str">
            <v>L40035</v>
          </cell>
          <cell r="G184" t="str">
            <v>應付代收款</v>
          </cell>
          <cell r="H184" t="str">
            <v>100年度輔導教師實施計劃</v>
          </cell>
        </row>
        <row r="185">
          <cell r="F185" t="str">
            <v>L40053</v>
          </cell>
          <cell r="G185" t="str">
            <v>應付代收款</v>
          </cell>
          <cell r="H185" t="str">
            <v>健康促進計畫</v>
          </cell>
        </row>
        <row r="186">
          <cell r="F186" t="str">
            <v>L40055</v>
          </cell>
          <cell r="G186" t="str">
            <v>應付代收款</v>
          </cell>
          <cell r="H186" t="str">
            <v>泳起來專案-游泳教學經費</v>
          </cell>
        </row>
        <row r="187">
          <cell r="F187" t="str">
            <v>L40117</v>
          </cell>
          <cell r="G187" t="str">
            <v>應付代收款</v>
          </cell>
          <cell r="H187" t="str">
            <v>身障生交通費</v>
          </cell>
        </row>
        <row r="188">
          <cell r="F188" t="str">
            <v>L40202</v>
          </cell>
          <cell r="G188" t="str">
            <v>應付代收款</v>
          </cell>
          <cell r="H188" t="str">
            <v>本土語言師資及教材補助</v>
          </cell>
        </row>
        <row r="189">
          <cell r="F189" t="str">
            <v>L40206</v>
          </cell>
          <cell r="G189" t="str">
            <v>應付代收款</v>
          </cell>
          <cell r="H189" t="str">
            <v>資訊科技特色與典範</v>
          </cell>
        </row>
        <row r="190">
          <cell r="F190" t="str">
            <v>L40210</v>
          </cell>
          <cell r="G190" t="str">
            <v>應付代收款</v>
          </cell>
          <cell r="H190" t="str">
            <v>改善校園安全設施實施計劃</v>
          </cell>
        </row>
        <row r="191">
          <cell r="F191" t="str">
            <v>L40216</v>
          </cell>
          <cell r="G191" t="str">
            <v>應付代收款</v>
          </cell>
          <cell r="H191" t="str">
            <v>多功能語音訂指廣播擴音系統</v>
          </cell>
        </row>
        <row r="192">
          <cell r="F192" t="str">
            <v>L40401</v>
          </cell>
          <cell r="G192" t="str">
            <v>應付代收款</v>
          </cell>
          <cell r="H192" t="str">
            <v>外籍配偶專班子女托育計畫</v>
          </cell>
        </row>
        <row r="193">
          <cell r="F193" t="str">
            <v>L40602</v>
          </cell>
          <cell r="G193" t="str">
            <v>應付代收款</v>
          </cell>
          <cell r="H193" t="str">
            <v>幼教研習計劃</v>
          </cell>
        </row>
        <row r="194">
          <cell r="F194" t="str">
            <v>L40604</v>
          </cell>
          <cell r="G194" t="str">
            <v>應付代收款</v>
          </cell>
          <cell r="H194" t="str">
            <v>中低收入幼童教育補助</v>
          </cell>
        </row>
        <row r="195">
          <cell r="F195" t="str">
            <v>L40606</v>
          </cell>
          <cell r="G195" t="str">
            <v>應付代收款</v>
          </cell>
          <cell r="H195" t="str">
            <v>幼教學費計畫</v>
          </cell>
        </row>
        <row r="196">
          <cell r="F196" t="str">
            <v>L40607</v>
          </cell>
          <cell r="G196" t="str">
            <v>應付代收款</v>
          </cell>
          <cell r="H196" t="str">
            <v>5歲幼兒教育計畫</v>
          </cell>
        </row>
        <row r="197">
          <cell r="F197" t="str">
            <v>L40611</v>
          </cell>
          <cell r="G197" t="str">
            <v>應付代收款</v>
          </cell>
          <cell r="H197" t="str">
            <v>促進幼教發展經費</v>
          </cell>
        </row>
        <row r="198">
          <cell r="F198" t="str">
            <v>L40700</v>
          </cell>
          <cell r="G198" t="str">
            <v>應付代收款</v>
          </cell>
          <cell r="H198" t="str">
            <v>精進教學計畫一-教師學習社群</v>
          </cell>
        </row>
        <row r="199">
          <cell r="F199" t="str">
            <v>L40701</v>
          </cell>
          <cell r="G199" t="str">
            <v>應付代收款</v>
          </cell>
          <cell r="H199" t="str">
            <v>精進教學計畫一-閱讀績優學校徵選活動</v>
          </cell>
        </row>
        <row r="200">
          <cell r="F200" t="str">
            <v>L40712</v>
          </cell>
          <cell r="G200" t="str">
            <v>應付代收款</v>
          </cell>
          <cell r="H200" t="str">
            <v>教師健體專業提升計畫</v>
          </cell>
        </row>
        <row r="201">
          <cell r="F201" t="str">
            <v>L4A900</v>
          </cell>
          <cell r="G201" t="str">
            <v>應付代收款</v>
          </cell>
          <cell r="H201" t="str">
            <v>社區生活營校園輔導活動</v>
          </cell>
        </row>
        <row r="202">
          <cell r="F202" t="str">
            <v>L51001</v>
          </cell>
          <cell r="G202" t="str">
            <v>應付代收款</v>
          </cell>
          <cell r="H202" t="str">
            <v>公所補助款-______</v>
          </cell>
        </row>
        <row r="203">
          <cell r="F203" t="str">
            <v>L51002</v>
          </cell>
          <cell r="G203" t="str">
            <v>應付代收款</v>
          </cell>
        </row>
        <row r="204">
          <cell r="F204" t="str">
            <v>L51003</v>
          </cell>
          <cell r="G204" t="str">
            <v>應付代收款</v>
          </cell>
        </row>
        <row r="205">
          <cell r="F205" t="str">
            <v>L51004</v>
          </cell>
          <cell r="G205" t="str">
            <v>應付代收款</v>
          </cell>
        </row>
        <row r="206">
          <cell r="F206" t="str">
            <v>L51005</v>
          </cell>
          <cell r="G206" t="str">
            <v>應付代收款</v>
          </cell>
        </row>
        <row r="207">
          <cell r="F207" t="str">
            <v>L52001</v>
          </cell>
          <cell r="G207" t="str">
            <v>應付代收款</v>
          </cell>
          <cell r="H207" t="str">
            <v>其他單位補助款</v>
          </cell>
        </row>
        <row r="208">
          <cell r="F208" t="str">
            <v>L52002</v>
          </cell>
          <cell r="G208" t="str">
            <v>應付代收款</v>
          </cell>
        </row>
        <row r="209">
          <cell r="F209" t="str">
            <v>L52003</v>
          </cell>
          <cell r="G209" t="str">
            <v>應付代收款</v>
          </cell>
        </row>
        <row r="210">
          <cell r="F210" t="str">
            <v>L52004</v>
          </cell>
          <cell r="G210" t="str">
            <v>應付代收款</v>
          </cell>
        </row>
        <row r="211">
          <cell r="F211" t="str">
            <v>L52005</v>
          </cell>
          <cell r="G211" t="str">
            <v>應付代收款</v>
          </cell>
        </row>
        <row r="212">
          <cell r="F212" t="str">
            <v>L50600</v>
          </cell>
          <cell r="G212" t="str">
            <v>應付代收款</v>
          </cell>
          <cell r="H212" t="str">
            <v>中國信託慈善基金</v>
          </cell>
        </row>
        <row r="213">
          <cell r="F213" t="str">
            <v>L60001</v>
          </cell>
          <cell r="G213" t="str">
            <v>應付代收款</v>
          </cell>
          <cell r="H213" t="str">
            <v>教育局補助款(列管款項)</v>
          </cell>
        </row>
        <row r="214">
          <cell r="F214" t="str">
            <v>L60002</v>
          </cell>
          <cell r="G214" t="str">
            <v>應付代收款</v>
          </cell>
        </row>
        <row r="215">
          <cell r="F215" t="str">
            <v>L60003</v>
          </cell>
          <cell r="G215" t="str">
            <v>應付代收款</v>
          </cell>
        </row>
        <row r="216">
          <cell r="F216" t="str">
            <v>L60801</v>
          </cell>
          <cell r="G216" t="str">
            <v>應付代收款</v>
          </cell>
          <cell r="H216" t="str">
            <v>教育局補助款-進用身障人士經費</v>
          </cell>
        </row>
        <row r="217">
          <cell r="F217" t="str">
            <v>L60113</v>
          </cell>
          <cell r="G217" t="str">
            <v>應付代收款</v>
          </cell>
          <cell r="H217" t="str">
            <v>建置中小學優質化均等數位教育環境計畫</v>
          </cell>
        </row>
        <row r="218">
          <cell r="F218" t="str">
            <v>L60115</v>
          </cell>
          <cell r="G218" t="str">
            <v>應付代收款</v>
          </cell>
          <cell r="H218" t="str">
            <v>原住民子女學用費助學金</v>
          </cell>
        </row>
        <row r="219">
          <cell r="F219" t="str">
            <v>L60116</v>
          </cell>
          <cell r="G219" t="str">
            <v>應付代收款</v>
          </cell>
          <cell r="H219" t="str">
            <v>推廣閱讀相關活動</v>
          </cell>
        </row>
        <row r="220">
          <cell r="F220" t="str">
            <v>L60133</v>
          </cell>
          <cell r="G220" t="str">
            <v>應付代收款</v>
          </cell>
          <cell r="H220" t="str">
            <v>課程審查計劃</v>
          </cell>
        </row>
        <row r="221">
          <cell r="F221" t="str">
            <v>L60138</v>
          </cell>
          <cell r="G221" t="str">
            <v>應付代收款</v>
          </cell>
          <cell r="H221" t="str">
            <v>災後復建經費</v>
          </cell>
        </row>
        <row r="222">
          <cell r="F222" t="str">
            <v>L60212</v>
          </cell>
          <cell r="G222" t="str">
            <v>應付代收款</v>
          </cell>
          <cell r="H222" t="str">
            <v>學生紓困金</v>
          </cell>
        </row>
        <row r="223">
          <cell r="F223" t="str">
            <v>L60302</v>
          </cell>
          <cell r="G223" t="str">
            <v>應付代收款</v>
          </cell>
          <cell r="H223" t="str">
            <v>推展足球重點體育活動</v>
          </cell>
        </row>
        <row r="224">
          <cell r="F224" t="str">
            <v>L60303</v>
          </cell>
          <cell r="G224" t="str">
            <v>應付代收款</v>
          </cell>
          <cell r="H224" t="str">
            <v>廚房設備改善</v>
          </cell>
        </row>
        <row r="225">
          <cell r="F225" t="str">
            <v>L60317</v>
          </cell>
          <cell r="G225" t="str">
            <v>應付代收款</v>
          </cell>
          <cell r="H225" t="str">
            <v>約僱運動教練經費</v>
          </cell>
        </row>
        <row r="226">
          <cell r="F226" t="str">
            <v>L60318</v>
          </cell>
          <cell r="G226" t="str">
            <v>應付代收款</v>
          </cell>
          <cell r="H226" t="str">
            <v>午餐相關經費</v>
          </cell>
        </row>
        <row r="227">
          <cell r="F227" t="str">
            <v>L60406</v>
          </cell>
          <cell r="G227" t="str">
            <v>應付代收款</v>
          </cell>
          <cell r="H227" t="str">
            <v>藝文競賽</v>
          </cell>
        </row>
        <row r="228">
          <cell r="F228" t="str">
            <v>L60408</v>
          </cell>
          <cell r="G228" t="str">
            <v>應付代收款</v>
          </cell>
          <cell r="H228" t="str">
            <v>資深優良教師獎勵金</v>
          </cell>
        </row>
        <row r="229">
          <cell r="F229" t="str">
            <v>L60410</v>
          </cell>
          <cell r="G229" t="str">
            <v>應付代收款</v>
          </cell>
          <cell r="H229" t="str">
            <v>推動成人教育及終身教育計劃</v>
          </cell>
        </row>
        <row r="230">
          <cell r="F230" t="str">
            <v>L60411</v>
          </cell>
          <cell r="G230" t="str">
            <v>應付代收款</v>
          </cell>
          <cell r="H230" t="str">
            <v>推展傳統藝術教育</v>
          </cell>
        </row>
        <row r="231">
          <cell r="F231" t="str">
            <v>L60500</v>
          </cell>
          <cell r="G231" t="str">
            <v>應付代收款</v>
          </cell>
          <cell r="H231" t="str">
            <v>國中小暨幼稚園身障學生交通費</v>
          </cell>
        </row>
        <row r="232">
          <cell r="F232" t="str">
            <v>L60504</v>
          </cell>
          <cell r="G232" t="str">
            <v>應付代收款</v>
          </cell>
          <cell r="H232" t="str">
            <v>補助身障生視障用書暨學障有聲書</v>
          </cell>
        </row>
        <row r="233">
          <cell r="F233" t="str">
            <v>L60505</v>
          </cell>
          <cell r="G233" t="str">
            <v>應付代收款</v>
          </cell>
          <cell r="H233" t="str">
            <v>原南縣99學年度身障人士獎助學金</v>
          </cell>
        </row>
        <row r="234">
          <cell r="F234" t="str">
            <v>L60508</v>
          </cell>
          <cell r="G234" t="str">
            <v>應付代收款</v>
          </cell>
          <cell r="H234" t="str">
            <v>特教宣導經費</v>
          </cell>
        </row>
        <row r="235">
          <cell r="F235" t="str">
            <v>L60512</v>
          </cell>
          <cell r="G235" t="str">
            <v>應付代收款</v>
          </cell>
          <cell r="H235" t="str">
            <v>教師特教知能研習</v>
          </cell>
        </row>
        <row r="236">
          <cell r="F236" t="str">
            <v>L60601</v>
          </cell>
          <cell r="G236" t="str">
            <v>應付代收款</v>
          </cell>
          <cell r="H236" t="str">
            <v>補助幼教研習競賽活動相關經費</v>
          </cell>
        </row>
        <row r="237">
          <cell r="F237" t="str">
            <v>L60603</v>
          </cell>
          <cell r="G237" t="str">
            <v>應付代收款</v>
          </cell>
          <cell r="H237" t="str">
            <v>幼兒教保劵</v>
          </cell>
        </row>
        <row r="238">
          <cell r="F238" t="str">
            <v>L60607</v>
          </cell>
          <cell r="G238" t="str">
            <v>應付代收款</v>
          </cell>
          <cell r="H238" t="str">
            <v>推動幼稚園閱讀教育計畫</v>
          </cell>
        </row>
        <row r="239">
          <cell r="F239" t="str">
            <v>L60754</v>
          </cell>
          <cell r="G239" t="str">
            <v>應付代收款</v>
          </cell>
          <cell r="H239" t="str">
            <v>教師公餘進修</v>
          </cell>
        </row>
        <row r="240">
          <cell r="F240" t="str">
            <v>L60755</v>
          </cell>
          <cell r="G240" t="str">
            <v>應付代收款</v>
          </cell>
          <cell r="H240" t="str">
            <v>建物安全設備經費</v>
          </cell>
        </row>
        <row r="241">
          <cell r="F241" t="str">
            <v>R10001</v>
          </cell>
          <cell r="G241" t="str">
            <v>存入保證金</v>
          </cell>
          <cell r="H241" t="str">
            <v>保管款-押標金</v>
          </cell>
          <cell r="I241" t="str">
            <v>押標金-______</v>
          </cell>
        </row>
        <row r="242">
          <cell r="F242" t="str">
            <v>R20001</v>
          </cell>
          <cell r="G242" t="str">
            <v>存入保證金</v>
          </cell>
          <cell r="H242" t="str">
            <v>保管款-履約保證金</v>
          </cell>
          <cell r="I242" t="str">
            <v>履約保證金-改善廚房設施</v>
          </cell>
        </row>
        <row r="243">
          <cell r="F243" t="str">
            <v>R20002</v>
          </cell>
          <cell r="G243" t="str">
            <v>存入保證金</v>
          </cell>
          <cell r="H243" t="str">
            <v>保管款-履約保證金</v>
          </cell>
          <cell r="I243" t="str">
            <v>履約保證金-六年級畢業紀念冊</v>
          </cell>
        </row>
        <row r="244">
          <cell r="F244" t="str">
            <v>R20003</v>
          </cell>
          <cell r="G244" t="str">
            <v>存入保證金</v>
          </cell>
          <cell r="H244" t="str">
            <v>保管款-履約保證金</v>
          </cell>
          <cell r="I244" t="str">
            <v>履約保證金-遊戲區地坪改善整修工程</v>
          </cell>
        </row>
        <row r="245">
          <cell r="F245" t="str">
            <v>R20004</v>
          </cell>
          <cell r="G245" t="str">
            <v>存入保證金</v>
          </cell>
          <cell r="H245" t="str">
            <v>保管款-履約保證金</v>
          </cell>
          <cell r="I245" t="str">
            <v>履約保證金-二年級校外教學活動</v>
          </cell>
        </row>
        <row r="246">
          <cell r="F246" t="str">
            <v>R20005</v>
          </cell>
          <cell r="G246" t="str">
            <v>存入保證金</v>
          </cell>
          <cell r="H246" t="str">
            <v>保管款-履約保證金</v>
          </cell>
          <cell r="I246" t="str">
            <v>履約保證金-三年級校外教學活動</v>
          </cell>
        </row>
        <row r="247">
          <cell r="F247" t="str">
            <v>R20006</v>
          </cell>
          <cell r="G247" t="str">
            <v>存入保證金</v>
          </cell>
          <cell r="H247" t="str">
            <v>保管款-履約保證金</v>
          </cell>
          <cell r="I247" t="str">
            <v>履約保證金-四年級校外教學活動</v>
          </cell>
        </row>
        <row r="248">
          <cell r="F248" t="str">
            <v>R20007</v>
          </cell>
          <cell r="G248" t="str">
            <v>存入保證金</v>
          </cell>
          <cell r="H248" t="str">
            <v>保管款-履約保證金</v>
          </cell>
          <cell r="I248" t="str">
            <v>履約保證金-六年級校外教學活動</v>
          </cell>
        </row>
        <row r="249">
          <cell r="F249" t="str">
            <v>R20008</v>
          </cell>
          <cell r="G249" t="str">
            <v>存入保證金</v>
          </cell>
          <cell r="H249" t="str">
            <v>保管款-履約保證金</v>
          </cell>
          <cell r="I249" t="str">
            <v>履約保證金-五年級校外教學活動</v>
          </cell>
        </row>
        <row r="250">
          <cell r="F250" t="str">
            <v>R20009</v>
          </cell>
          <cell r="G250" t="str">
            <v>存入保證金</v>
          </cell>
          <cell r="H250" t="str">
            <v>保管款-履約保證金</v>
          </cell>
          <cell r="I250" t="str">
            <v>履約保證金-房抽油煙機及切菜機設備-廚星餐飲-100/11/9</v>
          </cell>
        </row>
        <row r="251">
          <cell r="F251" t="str">
            <v>R30001</v>
          </cell>
          <cell r="G251" t="str">
            <v>存入保證金</v>
          </cell>
          <cell r="H251" t="str">
            <v>保管款-差額保證金</v>
          </cell>
          <cell r="I251" t="str">
            <v>差額保證金-______</v>
          </cell>
        </row>
        <row r="252">
          <cell r="F252" t="str">
            <v>R40001</v>
          </cell>
          <cell r="G252" t="str">
            <v>存入保證金</v>
          </cell>
          <cell r="H252" t="str">
            <v>保管款-保固保證金</v>
          </cell>
          <cell r="I252" t="str">
            <v>保固保證金-98年度改善及充實教學環境設備-瑞堉工程企業有限公司-99/9/2</v>
          </cell>
        </row>
        <row r="253">
          <cell r="F253" t="str">
            <v>R40002</v>
          </cell>
          <cell r="G253" t="str">
            <v>存入保證金</v>
          </cell>
          <cell r="H253" t="str">
            <v>保管款-保固保證金</v>
          </cell>
          <cell r="I253" t="str">
            <v>保固保證金-活動中心空調設備工程-三匯水電企業有限公司-102/01/14</v>
          </cell>
        </row>
        <row r="254">
          <cell r="F254" t="str">
            <v>R40003</v>
          </cell>
          <cell r="G254" t="str">
            <v>存入保證金</v>
          </cell>
          <cell r="H254" t="str">
            <v>保管款-保固保證金</v>
          </cell>
          <cell r="I254" t="str">
            <v>保固保證金-甲仙地震災後工程-威億土木包工業-100/9/27</v>
          </cell>
        </row>
        <row r="255">
          <cell r="F255" t="str">
            <v>R40004</v>
          </cell>
          <cell r="G255" t="str">
            <v>存入保證金</v>
          </cell>
          <cell r="H255" t="str">
            <v>保管款-保固保證金</v>
          </cell>
          <cell r="I255" t="str">
            <v>保固保證金-97年度校園景觀步道整修工程-廠商名稱-101/3/18</v>
          </cell>
        </row>
        <row r="256">
          <cell r="F256" t="str">
            <v>R40005</v>
          </cell>
          <cell r="G256" t="str">
            <v>存入保證金</v>
          </cell>
          <cell r="H256" t="str">
            <v>保管款-保固保證金</v>
          </cell>
          <cell r="I256" t="str">
            <v>保固保證金-屋頂防水防漏暨遊戲區改善工程-泰鍏營造-101/3/27</v>
          </cell>
        </row>
        <row r="257">
          <cell r="F257" t="str">
            <v>R40006</v>
          </cell>
          <cell r="G257" t="str">
            <v>存入保證金</v>
          </cell>
          <cell r="H257" t="str">
            <v>保管款-保固保證金</v>
          </cell>
          <cell r="I257" t="str">
            <v>保固保證金-文化國小操場跑道整修工程-威億土木包工業-102/10/20</v>
          </cell>
        </row>
        <row r="258">
          <cell r="F258" t="str">
            <v>R40007</v>
          </cell>
          <cell r="G258" t="str">
            <v>存入保證金</v>
          </cell>
          <cell r="H258" t="str">
            <v>保管款-保固保證金</v>
          </cell>
          <cell r="I258" t="str">
            <v>保固保證金-辦理改善廚房設施-大衛龍企業有限公司-101/12/21</v>
          </cell>
        </row>
        <row r="259">
          <cell r="F259" t="str">
            <v>R40008</v>
          </cell>
          <cell r="G259" t="str">
            <v>存入保證金</v>
          </cell>
          <cell r="H259" t="str">
            <v>保管款-保固保證金</v>
          </cell>
          <cell r="I259" t="str">
            <v>保固保證金-戶外遊戲區地坪改善及周邊排水整修工程-威億土木包工業-102/3/10</v>
          </cell>
        </row>
        <row r="260">
          <cell r="F260" t="str">
            <v>R40009</v>
          </cell>
          <cell r="G260" t="str">
            <v>存入保證金</v>
          </cell>
          <cell r="H260" t="str">
            <v>保管款-保固保證金</v>
          </cell>
          <cell r="I260" t="str">
            <v>保固保證金-工程名稱-廠商名稱-保固期限</v>
          </cell>
        </row>
        <row r="261">
          <cell r="F261" t="str">
            <v>R40010</v>
          </cell>
          <cell r="G261" t="str">
            <v>存入保證金</v>
          </cell>
          <cell r="H261" t="str">
            <v>保管款-保固保證金</v>
          </cell>
          <cell r="I261" t="str">
            <v>保固保證金-工程名稱-廠商名稱-保固期限</v>
          </cell>
        </row>
        <row r="262">
          <cell r="F262" t="str">
            <v>R40011</v>
          </cell>
          <cell r="G262" t="str">
            <v>存入保證金</v>
          </cell>
          <cell r="H262" t="str">
            <v>保管款-保固保證金</v>
          </cell>
          <cell r="I262" t="str">
            <v>保固保證金-工程名稱-廠商名稱-保固期限</v>
          </cell>
        </row>
        <row r="263">
          <cell r="F263" t="str">
            <v>R40012</v>
          </cell>
          <cell r="G263" t="str">
            <v>存入保證金</v>
          </cell>
          <cell r="H263" t="str">
            <v>保管款-保固保證金</v>
          </cell>
          <cell r="I263" t="str">
            <v>保固保證金-工程名稱-廠商名稱-保固期限</v>
          </cell>
        </row>
        <row r="264">
          <cell r="F264" t="str">
            <v>R40013</v>
          </cell>
          <cell r="G264" t="str">
            <v>存入保證金</v>
          </cell>
          <cell r="H264" t="str">
            <v>保管款-保固保證金</v>
          </cell>
          <cell r="I264" t="str">
            <v>保固保證金-工程名稱-廠商名稱-保固期限</v>
          </cell>
        </row>
        <row r="265">
          <cell r="F265" t="str">
            <v>R40014</v>
          </cell>
          <cell r="G265" t="str">
            <v>存入保證金</v>
          </cell>
          <cell r="H265" t="str">
            <v>保管款-保固保證金</v>
          </cell>
          <cell r="I265" t="str">
            <v>保固保證金-工程名稱-廠商名稱-保固期限</v>
          </cell>
        </row>
        <row r="266">
          <cell r="F266" t="str">
            <v>R40015</v>
          </cell>
          <cell r="G266" t="str">
            <v>存入保證金</v>
          </cell>
          <cell r="H266" t="str">
            <v>保管款-保固保證金</v>
          </cell>
          <cell r="I266" t="str">
            <v>保固保證金-工程名稱-廠商名稱-保固期限</v>
          </cell>
        </row>
        <row r="267">
          <cell r="F267" t="str">
            <v>R50001</v>
          </cell>
          <cell r="G267" t="str">
            <v>存入保證金</v>
          </cell>
          <cell r="H267" t="str">
            <v>保管款-保證金</v>
          </cell>
          <cell r="I267" t="str">
            <v>保證金-______</v>
          </cell>
        </row>
        <row r="268">
          <cell r="F268" t="str">
            <v>R50002</v>
          </cell>
          <cell r="G268" t="str">
            <v>存入保證金</v>
          </cell>
          <cell r="H268" t="str">
            <v>保管款-保證金</v>
          </cell>
          <cell r="I268" t="str">
            <v>保證金-______</v>
          </cell>
        </row>
        <row r="269">
          <cell r="F269" t="str">
            <v>R50003</v>
          </cell>
          <cell r="G269" t="str">
            <v>存入保證金</v>
          </cell>
          <cell r="H269" t="str">
            <v>保管款-保證金</v>
          </cell>
          <cell r="I269" t="str">
            <v>保證金-______</v>
          </cell>
        </row>
        <row r="270">
          <cell r="F270" t="str">
            <v>R50004</v>
          </cell>
          <cell r="G270" t="str">
            <v>存入保證金</v>
          </cell>
          <cell r="H270" t="str">
            <v>保管款-保證金</v>
          </cell>
          <cell r="I270" t="str">
            <v>保證金-______</v>
          </cell>
        </row>
        <row r="271">
          <cell r="F271" t="str">
            <v>R50005</v>
          </cell>
          <cell r="G271" t="str">
            <v>存入保證金</v>
          </cell>
          <cell r="H271" t="str">
            <v>保管款-保證金</v>
          </cell>
          <cell r="I271" t="str">
            <v>保證金-______</v>
          </cell>
        </row>
        <row r="272">
          <cell r="F272" t="str">
            <v>E10001</v>
          </cell>
          <cell r="G272" t="str">
            <v>應付退休及離職準備金</v>
          </cell>
          <cell r="H272" t="str">
            <v>公提離職儲金</v>
          </cell>
        </row>
        <row r="273">
          <cell r="F273" t="str">
            <v>E20001</v>
          </cell>
          <cell r="G273" t="str">
            <v>應付退休及離職準備金</v>
          </cell>
          <cell r="H273" t="str">
            <v>自提離職儲金</v>
          </cell>
        </row>
        <row r="274">
          <cell r="F274" t="str">
            <v>T10001</v>
          </cell>
          <cell r="G274" t="str">
            <v>應付保證品</v>
          </cell>
          <cell r="I274" t="str">
            <v>應付保證品-校舍第一期工程保固金-晉榮營造公司-92/6/26</v>
          </cell>
        </row>
        <row r="275">
          <cell r="F275" t="str">
            <v>T10002</v>
          </cell>
          <cell r="G275" t="str">
            <v>應付保證品</v>
          </cell>
          <cell r="I275" t="str">
            <v>應付保證品-校園景觀工程保固金-大華景觀公司-93/12/24</v>
          </cell>
        </row>
        <row r="276">
          <cell r="F276" t="str">
            <v>T10003</v>
          </cell>
          <cell r="G276" t="str">
            <v>應付保證品</v>
          </cell>
        </row>
        <row r="277">
          <cell r="F277" t="str">
            <v>T10004</v>
          </cell>
          <cell r="G277" t="str">
            <v>應付保證品</v>
          </cell>
        </row>
        <row r="278">
          <cell r="F278" t="str">
            <v>T10005</v>
          </cell>
          <cell r="G278" t="str">
            <v>應付保證品</v>
          </cell>
        </row>
        <row r="279">
          <cell r="F279" t="str">
            <v>G10001</v>
          </cell>
          <cell r="G279" t="str">
            <v>存出保證金</v>
          </cell>
          <cell r="H279" t="str">
            <v>押金</v>
          </cell>
        </row>
      </sheetData>
      <sheetData sheetId="2">
        <row r="3">
          <cell r="E3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29" sqref="B29"/>
    </sheetView>
  </sheetViews>
  <sheetFormatPr defaultColWidth="9.00390625" defaultRowHeight="16.5"/>
  <cols>
    <col min="2" max="2" width="20.50390625" style="0" customWidth="1"/>
    <col min="3" max="3" width="10.125" style="0" customWidth="1"/>
    <col min="4" max="4" width="1.625" style="0" customWidth="1"/>
    <col min="5" max="5" width="18.875" style="0" customWidth="1"/>
    <col min="6" max="6" width="7.625" style="0" customWidth="1"/>
    <col min="7" max="7" width="11.25390625" style="0" customWidth="1"/>
    <col min="8" max="8" width="21.00390625" style="0" customWidth="1"/>
  </cols>
  <sheetData>
    <row r="1" spans="1:8" ht="25.5">
      <c r="A1" s="87" t="s">
        <v>30</v>
      </c>
      <c r="B1" s="87"/>
      <c r="C1" s="87"/>
      <c r="D1" s="87"/>
      <c r="E1" s="87"/>
      <c r="F1" s="87"/>
      <c r="G1" s="87"/>
      <c r="H1" s="87"/>
    </row>
    <row r="2" spans="1:8" ht="16.5">
      <c r="A2" s="29" t="s">
        <v>0</v>
      </c>
      <c r="B2" s="30"/>
      <c r="C2" s="30"/>
      <c r="D2" s="31"/>
      <c r="E2" s="31"/>
      <c r="F2" s="1"/>
      <c r="G2" s="1"/>
      <c r="H2" s="1"/>
    </row>
    <row r="3" spans="1:8" ht="16.5">
      <c r="A3" s="2" t="s">
        <v>1</v>
      </c>
      <c r="B3" s="3"/>
      <c r="C3" s="3"/>
      <c r="D3" s="3"/>
      <c r="E3" s="3"/>
      <c r="F3" s="4"/>
      <c r="G3" s="4"/>
      <c r="H3" s="5" t="s">
        <v>2</v>
      </c>
    </row>
    <row r="4" spans="1:8" ht="16.5">
      <c r="A4" s="44" t="s">
        <v>3</v>
      </c>
      <c r="B4" s="45" t="s">
        <v>4</v>
      </c>
      <c r="C4" s="46"/>
      <c r="D4" s="46"/>
      <c r="E4" s="50">
        <v>183</v>
      </c>
      <c r="F4" s="56" t="s">
        <v>5</v>
      </c>
      <c r="G4" s="57"/>
      <c r="H4" s="32" t="s">
        <v>6</v>
      </c>
    </row>
    <row r="5" spans="1:8" ht="16.5">
      <c r="A5" s="44"/>
      <c r="B5" s="46"/>
      <c r="C5" s="46"/>
      <c r="D5" s="46"/>
      <c r="E5" s="51"/>
      <c r="F5" s="58"/>
      <c r="G5" s="59"/>
      <c r="H5" s="32"/>
    </row>
    <row r="6" spans="1:8" ht="16.5">
      <c r="A6" s="44"/>
      <c r="B6" s="7" t="s">
        <v>7</v>
      </c>
      <c r="C6" s="62" t="s">
        <v>8</v>
      </c>
      <c r="D6" s="63"/>
      <c r="E6" s="8" t="s">
        <v>9</v>
      </c>
      <c r="F6" s="60"/>
      <c r="G6" s="61"/>
      <c r="H6" s="32"/>
    </row>
    <row r="7" spans="1:8" ht="15.75" customHeight="1">
      <c r="A7" s="33"/>
      <c r="B7" s="35" t="str">
        <f>IF('[1]動支請示單(EXCEL檔)'!E3&lt;=1000,VLOOKUP('[1]動支請示單(EXCEL檔)'!E3,'[1]輸入區'!M4:Q102,2,FALSE),VLOOKUP('[1]動支請示單(EXCEL檔)'!E3,'[1]輸入區'!F9:J352,2,FALSE))</f>
        <v>各校經常門分支計畫</v>
      </c>
      <c r="C7" s="40" t="str">
        <f>IF('[1]動支請示單(EXCEL檔)'!E3&lt;=1000,VLOOKUP('[1]動支請示單(EXCEL檔)'!E3,'[1]輸入區'!M4:Q102,3,FALSE),VLOOKUP('[1]動支請示單(EXCEL檔)'!E3,'[1]輸入區'!F9:J352,3,FALSE))</f>
        <v>用人費用</v>
      </c>
      <c r="D7" s="41"/>
      <c r="E7" s="21" t="str">
        <f>IF('[1]動支請示單(EXCEL檔)'!E3&lt;=1000,VLOOKUP('[1]動支請示單(EXCEL檔)'!E3,'[1]輸入區'!M4:Q102,4,FALSE),VLOOKUP('[1]動支請示單(EXCEL檔)'!E3,'[1]輸入區'!F9:J258,4,FALSE))</f>
        <v>福利費</v>
      </c>
      <c r="F7" s="52">
        <v>3500</v>
      </c>
      <c r="G7" s="53"/>
      <c r="H7" s="38" t="s">
        <v>35</v>
      </c>
    </row>
    <row r="8" spans="1:8" ht="21" customHeight="1">
      <c r="A8" s="34"/>
      <c r="B8" s="36"/>
      <c r="C8" s="42"/>
      <c r="D8" s="43"/>
      <c r="E8" s="22" t="str">
        <f>IF('[1]動支請示單(EXCEL檔)'!E3&lt;=1000,VLOOKUP('[1]動支請示單(EXCEL檔)'!E3,'[1]輸入區'!M4:Q102,5,FALSE),VLOOKUP('[1]動支請示單(EXCEL檔)'!E3,'[1]輸入區'!F9:J258,5,FALSE))</f>
        <v>傷病醫藥費</v>
      </c>
      <c r="F8" s="54"/>
      <c r="G8" s="55"/>
      <c r="H8" s="39"/>
    </row>
    <row r="9" spans="1:8" ht="16.5">
      <c r="A9" s="68"/>
      <c r="B9" s="69"/>
      <c r="C9" s="69"/>
      <c r="D9" s="69"/>
      <c r="E9" s="69"/>
      <c r="F9" s="69"/>
      <c r="G9" s="69"/>
      <c r="H9" s="70"/>
    </row>
    <row r="10" spans="1:8" ht="19.5">
      <c r="A10" s="37" t="s">
        <v>10</v>
      </c>
      <c r="B10" s="37"/>
      <c r="C10" s="37" t="s">
        <v>11</v>
      </c>
      <c r="D10" s="37"/>
      <c r="E10" s="37"/>
      <c r="F10" s="71" t="s">
        <v>12</v>
      </c>
      <c r="G10" s="72"/>
      <c r="H10" s="9" t="s">
        <v>13</v>
      </c>
    </row>
    <row r="11" spans="1:8" ht="37.5" customHeight="1">
      <c r="A11" s="20" t="s">
        <v>26</v>
      </c>
      <c r="B11" s="10"/>
      <c r="C11" s="23" t="s">
        <v>33</v>
      </c>
      <c r="D11" s="49"/>
      <c r="E11" s="49"/>
      <c r="F11" s="73"/>
      <c r="G11" s="74"/>
      <c r="H11" s="47"/>
    </row>
    <row r="12" spans="1:8" ht="37.5" customHeight="1">
      <c r="A12" s="20" t="s">
        <v>14</v>
      </c>
      <c r="B12" s="19"/>
      <c r="C12" s="79" t="s">
        <v>15</v>
      </c>
      <c r="D12" s="49"/>
      <c r="E12" s="48"/>
      <c r="F12" s="75"/>
      <c r="G12" s="76"/>
      <c r="H12" s="47"/>
    </row>
    <row r="13" spans="1:8" ht="37.5" customHeight="1">
      <c r="A13" s="20" t="s">
        <v>16</v>
      </c>
      <c r="B13" s="19"/>
      <c r="C13" s="80"/>
      <c r="D13" s="48"/>
      <c r="E13" s="48"/>
      <c r="F13" s="75"/>
      <c r="G13" s="76"/>
      <c r="H13" s="47"/>
    </row>
    <row r="14" spans="1:8" ht="37.5" customHeight="1">
      <c r="A14" s="11" t="s">
        <v>17</v>
      </c>
      <c r="B14" s="9"/>
      <c r="C14" s="12" t="s">
        <v>27</v>
      </c>
      <c r="D14" s="37"/>
      <c r="E14" s="37"/>
      <c r="F14" s="77"/>
      <c r="G14" s="78"/>
      <c r="H14" s="48"/>
    </row>
    <row r="15" spans="1:8" ht="33" customHeight="1">
      <c r="A15" s="81" t="s">
        <v>18</v>
      </c>
      <c r="B15" s="82"/>
      <c r="C15" s="82"/>
      <c r="D15" s="82"/>
      <c r="E15" s="82"/>
      <c r="F15" s="82"/>
      <c r="G15" s="82"/>
      <c r="H15" s="83"/>
    </row>
    <row r="16" spans="1:8" ht="16.5">
      <c r="A16" s="64" t="s">
        <v>29</v>
      </c>
      <c r="B16" s="65"/>
      <c r="C16" s="65"/>
      <c r="D16" s="65"/>
      <c r="E16" s="97" t="s">
        <v>28</v>
      </c>
      <c r="F16" s="98"/>
      <c r="G16" s="99"/>
      <c r="H16" s="13" t="s">
        <v>34</v>
      </c>
    </row>
    <row r="17" spans="1:8" ht="16.5">
      <c r="A17" s="66"/>
      <c r="B17" s="67"/>
      <c r="C17" s="67"/>
      <c r="D17" s="67"/>
      <c r="E17" s="100"/>
      <c r="F17" s="101"/>
      <c r="G17" s="102"/>
      <c r="H17" s="14"/>
    </row>
    <row r="18" spans="1:8" ht="36" customHeight="1">
      <c r="A18" s="84" t="s">
        <v>19</v>
      </c>
      <c r="B18" s="85" t="s">
        <v>36</v>
      </c>
      <c r="C18" s="85"/>
      <c r="D18" s="85"/>
      <c r="E18" s="85"/>
      <c r="F18" s="85"/>
      <c r="G18" s="85"/>
      <c r="H18" s="85"/>
    </row>
    <row r="19" spans="1:8" ht="36" customHeight="1">
      <c r="A19" s="84"/>
      <c r="B19" s="86" t="s">
        <v>31</v>
      </c>
      <c r="C19" s="86"/>
      <c r="D19" s="86"/>
      <c r="E19" s="86"/>
      <c r="F19" s="86"/>
      <c r="G19" s="86"/>
      <c r="H19" s="86"/>
    </row>
    <row r="20" spans="1:8" ht="36" customHeight="1">
      <c r="A20" s="84"/>
      <c r="B20" s="86"/>
      <c r="C20" s="86"/>
      <c r="D20" s="86"/>
      <c r="E20" s="86"/>
      <c r="F20" s="86"/>
      <c r="G20" s="86"/>
      <c r="H20" s="86"/>
    </row>
    <row r="21" spans="1:8" ht="36" customHeight="1">
      <c r="A21" s="84"/>
      <c r="B21" s="86" t="s">
        <v>32</v>
      </c>
      <c r="C21" s="86"/>
      <c r="D21" s="86"/>
      <c r="E21" s="86"/>
      <c r="F21" s="86"/>
      <c r="G21" s="86"/>
      <c r="H21" s="86"/>
    </row>
    <row r="22" spans="1:8" ht="28.5" customHeight="1">
      <c r="A22" s="84"/>
      <c r="B22" s="85"/>
      <c r="C22" s="85"/>
      <c r="D22" s="85"/>
      <c r="E22" s="85"/>
      <c r="F22" s="85"/>
      <c r="G22" s="85"/>
      <c r="H22" s="85"/>
    </row>
    <row r="23" spans="1:8" ht="30" customHeight="1">
      <c r="A23" s="84"/>
      <c r="B23" s="85"/>
      <c r="C23" s="85"/>
      <c r="D23" s="85"/>
      <c r="E23" s="85"/>
      <c r="F23" s="85"/>
      <c r="G23" s="85"/>
      <c r="H23" s="85"/>
    </row>
    <row r="24" spans="1:8" ht="36" customHeight="1">
      <c r="A24" s="15" t="s">
        <v>20</v>
      </c>
      <c r="B24" s="103">
        <f>F7</f>
        <v>3500</v>
      </c>
      <c r="C24" s="104"/>
      <c r="D24" s="104"/>
      <c r="E24" s="16" t="s">
        <v>21</v>
      </c>
      <c r="F24" s="16"/>
      <c r="G24" s="17"/>
      <c r="H24" s="18"/>
    </row>
    <row r="25" spans="1:8" ht="39.75" customHeight="1">
      <c r="A25" s="105" t="s">
        <v>22</v>
      </c>
      <c r="B25" s="106"/>
      <c r="C25" s="106"/>
      <c r="D25" s="92" t="s">
        <v>12</v>
      </c>
      <c r="E25" s="107"/>
      <c r="F25" s="61"/>
      <c r="G25" s="92" t="s">
        <v>23</v>
      </c>
      <c r="H25" s="93"/>
    </row>
    <row r="26" spans="1:8" ht="39.75" customHeight="1">
      <c r="A26" s="6" t="s">
        <v>24</v>
      </c>
      <c r="B26" s="37"/>
      <c r="C26" s="37"/>
      <c r="D26" s="88"/>
      <c r="E26" s="89"/>
      <c r="F26" s="57"/>
      <c r="G26" s="88"/>
      <c r="H26" s="94"/>
    </row>
    <row r="27" spans="1:8" ht="39.75" customHeight="1">
      <c r="A27" s="6" t="s">
        <v>25</v>
      </c>
      <c r="B27" s="37"/>
      <c r="C27" s="37"/>
      <c r="D27" s="90"/>
      <c r="E27" s="91"/>
      <c r="F27" s="61"/>
      <c r="G27" s="95"/>
      <c r="H27" s="96"/>
    </row>
    <row r="28" spans="1:9" ht="21">
      <c r="A28" s="27" t="s">
        <v>39</v>
      </c>
      <c r="B28" s="27"/>
      <c r="C28" s="27"/>
      <c r="D28" s="27"/>
      <c r="E28" s="27"/>
      <c r="F28" s="28" t="s">
        <v>37</v>
      </c>
      <c r="G28" s="28"/>
      <c r="H28" s="28"/>
      <c r="I28" s="28"/>
    </row>
    <row r="29" spans="1:9" ht="21">
      <c r="A29" s="24"/>
      <c r="B29" s="24"/>
      <c r="C29" s="24"/>
      <c r="D29" s="24"/>
      <c r="E29" s="24"/>
      <c r="F29" s="25"/>
      <c r="G29" s="24"/>
      <c r="H29" s="26" t="s">
        <v>38</v>
      </c>
      <c r="I29" s="24"/>
    </row>
  </sheetData>
  <sheetProtection/>
  <mergeCells count="44">
    <mergeCell ref="A1:H1"/>
    <mergeCell ref="D26:F27"/>
    <mergeCell ref="G25:H25"/>
    <mergeCell ref="G26:H27"/>
    <mergeCell ref="E16:G17"/>
    <mergeCell ref="B24:D24"/>
    <mergeCell ref="B23:H23"/>
    <mergeCell ref="A25:C25"/>
    <mergeCell ref="D25:F25"/>
    <mergeCell ref="B26:C26"/>
    <mergeCell ref="B27:C27"/>
    <mergeCell ref="A18:A23"/>
    <mergeCell ref="B18:H18"/>
    <mergeCell ref="B19:H19"/>
    <mergeCell ref="B20:H20"/>
    <mergeCell ref="B21:H21"/>
    <mergeCell ref="B22:H22"/>
    <mergeCell ref="A16:D17"/>
    <mergeCell ref="A9:H9"/>
    <mergeCell ref="A10:B10"/>
    <mergeCell ref="F10:G10"/>
    <mergeCell ref="F11:G14"/>
    <mergeCell ref="C12:C13"/>
    <mergeCell ref="A15:H15"/>
    <mergeCell ref="A4:A6"/>
    <mergeCell ref="B4:D5"/>
    <mergeCell ref="H11:H14"/>
    <mergeCell ref="D11:E11"/>
    <mergeCell ref="D12:E13"/>
    <mergeCell ref="D14:E14"/>
    <mergeCell ref="E4:E5"/>
    <mergeCell ref="F7:G8"/>
    <mergeCell ref="F4:G6"/>
    <mergeCell ref="C6:D6"/>
    <mergeCell ref="A28:E28"/>
    <mergeCell ref="F28:I28"/>
    <mergeCell ref="A2:C2"/>
    <mergeCell ref="D2:E2"/>
    <mergeCell ref="H4:H6"/>
    <mergeCell ref="A7:A8"/>
    <mergeCell ref="B7:B8"/>
    <mergeCell ref="C10:E10"/>
    <mergeCell ref="H7:H8"/>
    <mergeCell ref="C7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Windows 使用者</cp:lastModifiedBy>
  <cp:lastPrinted>2020-10-23T03:44:54Z</cp:lastPrinted>
  <dcterms:created xsi:type="dcterms:W3CDTF">2011-01-31T06:48:33Z</dcterms:created>
  <dcterms:modified xsi:type="dcterms:W3CDTF">2020-10-23T03:50:28Z</dcterms:modified>
  <cp:category/>
  <cp:version/>
  <cp:contentType/>
  <cp:contentStatus/>
</cp:coreProperties>
</file>