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簡化流程\"/>
    </mc:Choice>
  </mc:AlternateContent>
  <xr:revisionPtr revIDLastSave="0" documentId="13_ncr:1_{F6383CC6-E3C2-4523-8C30-80B52AA07E3A}" xr6:coauthVersionLast="36" xr6:coauthVersionMax="36" xr10:uidLastSave="{00000000-0000-0000-0000-000000000000}"/>
  <bookViews>
    <workbookView xWindow="11508" yWindow="-12" windowWidth="11544" windowHeight="9528" xr2:uid="{00000000-000D-0000-FFFF-FFFF00000000}"/>
  </bookViews>
  <sheets>
    <sheet name="科目區" sheetId="2" r:id="rId1"/>
    <sheet name="用人費用-市庫" sheetId="15" r:id="rId2"/>
    <sheet name="用人費用-代收款" sheetId="14" r:id="rId3"/>
    <sheet name="請購單 (代收款)" sheetId="16" r:id="rId4"/>
    <sheet name="請購單(預算)" sheetId="5" r:id="rId5"/>
    <sheet name="市庫(範例)" sheetId="13" r:id="rId6"/>
    <sheet name="市庫(參考用)" sheetId="4" r:id="rId7"/>
    <sheet name="代收款(參考用)" sheetId="6" r:id="rId8"/>
    <sheet name="代收款 (範例)" sheetId="7" r:id="rId9"/>
  </sheets>
  <externalReferences>
    <externalReference r:id="rId10"/>
  </externalReferences>
  <definedNames>
    <definedName name="_xlnm._FilterDatabase" localSheetId="8" hidden="1">'代收款 (範例)'!$A$1:$J$10</definedName>
    <definedName name="_xlnm._FilterDatabase" localSheetId="7" hidden="1">'代收款(參考用)'!$A$1:$J$10</definedName>
    <definedName name="_xlnm._FilterDatabase" localSheetId="6" hidden="1">'市庫(參考用)'!$A$1:$K$10</definedName>
    <definedName name="_xlnm._FilterDatabase" localSheetId="5" hidden="1">'市庫(範例)'!$A$1:$K$10</definedName>
    <definedName name="_xlnm._FilterDatabase" localSheetId="2" hidden="1">'用人費用-代收款'!$A$1:$J$10</definedName>
    <definedName name="_xlnm._FilterDatabase" localSheetId="1" hidden="1">'用人費用-市庫'!$A$1:$K$10</definedName>
    <definedName name="_xlnm._FilterDatabase" localSheetId="3" hidden="1">'請購單 (代收款)'!$A$1:$I$10</definedName>
    <definedName name="_xlnm._FilterDatabase" localSheetId="4" hidden="1">'請購單(預算)'!$A$1:$I$10</definedName>
    <definedName name="_xlnm.Print_Area" localSheetId="8">'代收款 (範例)'!$A$1:$J$25</definedName>
    <definedName name="_xlnm.Print_Area" localSheetId="7">'代收款(參考用)'!$A$1:$J$37</definedName>
    <definedName name="_xlnm.Print_Area" localSheetId="6">'市庫(參考用)'!$A$1:$K$37</definedName>
    <definedName name="_xlnm.Print_Area" localSheetId="5">'市庫(範例)'!$A$1:$K$32</definedName>
    <definedName name="_xlnm.Print_Area" localSheetId="2">'用人費用-代收款'!$A$1:$J$37</definedName>
    <definedName name="_xlnm.Print_Area" localSheetId="1">'用人費用-市庫'!$A$1:$K$37</definedName>
    <definedName name="一級用途別">科目區!$E$4:$E$211</definedName>
    <definedName name="二級用途別">科目區!$F$4:$F$211</definedName>
    <definedName name="三級用途別">科目區!$G$4:$G$211</definedName>
    <definedName name="科目代碼">科目區!$D$4:$D$211</definedName>
    <definedName name="計畫代碼">科目區!$A$4:$A$28</definedName>
    <definedName name="計畫名稱" localSheetId="8">[1]科目區!$B$4:$B$28</definedName>
    <definedName name="計畫名稱" localSheetId="7">[1]科目區!$B$4:$B$28</definedName>
    <definedName name="計畫名稱" localSheetId="2">[1]科目區!$B$4:$B$28</definedName>
    <definedName name="計畫名稱">科目區!$B$4:$B$28</definedName>
  </definedNames>
  <calcPr calcId="191029"/>
</workbook>
</file>

<file path=xl/calcChain.xml><?xml version="1.0" encoding="utf-8"?>
<calcChain xmlns="http://schemas.openxmlformats.org/spreadsheetml/2006/main">
  <c r="H24" i="16" l="1"/>
  <c r="H29" i="16" s="1"/>
  <c r="I9" i="16" s="1"/>
  <c r="H21" i="16"/>
  <c r="F10" i="16"/>
  <c r="G36" i="15"/>
  <c r="I9" i="15" s="1"/>
  <c r="F36" i="14"/>
  <c r="H9" i="14" s="1"/>
  <c r="H21" i="5"/>
  <c r="G31" i="13" l="1"/>
  <c r="I9" i="13" s="1"/>
  <c r="F36" i="6" l="1"/>
  <c r="G36" i="4"/>
  <c r="F24" i="7" l="1"/>
  <c r="H9" i="7" s="1"/>
  <c r="H9" i="6" l="1"/>
  <c r="I9" i="4" l="1"/>
  <c r="H24" i="5" l="1"/>
  <c r="H29" i="5" s="1"/>
  <c r="I9" i="5" s="1"/>
  <c r="F10" i="5"/>
  <c r="F9" i="5"/>
  <c r="C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</authors>
  <commentList>
    <comment ref="G6" authorId="0" shapeId="0" xr:uid="{E004FDB9-0728-43F8-85E9-1A56050339C8}">
      <text>
        <r>
          <rPr>
            <sz val="11"/>
            <color indexed="81"/>
            <rFont val="細明體"/>
            <family val="3"/>
            <charset val="136"/>
          </rPr>
          <t>請輸入科目代碼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</authors>
  <commentList>
    <comment ref="F6" authorId="0" shapeId="0" xr:uid="{13A60851-0278-46BF-A7DC-22920B73C090}">
      <text>
        <r>
          <rPr>
            <sz val="11"/>
            <color indexed="81"/>
            <rFont val="細明體"/>
            <family val="3"/>
            <charset val="136"/>
          </rPr>
          <t>請輸入科目代碼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  <author>adolph512</author>
  </authors>
  <commentList>
    <comment ref="G6" authorId="0" shapeId="0" xr:uid="{07EED1B2-D3FB-4FAA-86E9-5E3740EC6F42}">
      <text>
        <r>
          <rPr>
            <sz val="11"/>
            <color indexed="81"/>
            <rFont val="細明體"/>
            <family val="3"/>
            <charset val="136"/>
          </rPr>
          <t>請輸入科目代碼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B9" authorId="1" shapeId="0" xr:uid="{69685796-5053-42F3-90AA-7815BF5E8320}">
      <text>
        <r>
          <rPr>
            <sz val="11"/>
            <color indexed="81"/>
            <rFont val="細明體"/>
            <family val="3"/>
            <charset val="136"/>
          </rPr>
          <t>請選擇計畫名稱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  <author>adolph512</author>
  </authors>
  <commentList>
    <comment ref="G6" authorId="0" shapeId="0" xr:uid="{00000000-0006-0000-0600-000001000000}">
      <text>
        <r>
          <rPr>
            <sz val="11"/>
            <color indexed="81"/>
            <rFont val="細明體"/>
            <family val="3"/>
            <charset val="136"/>
          </rPr>
          <t>請輸入科目代碼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B9" authorId="1" shapeId="0" xr:uid="{00000000-0006-0000-0600-000002000000}">
      <text>
        <r>
          <rPr>
            <sz val="11"/>
            <color indexed="81"/>
            <rFont val="細明體"/>
            <family val="3"/>
            <charset val="136"/>
          </rPr>
          <t>請選擇計畫名稱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</authors>
  <commentList>
    <comment ref="G6" authorId="0" shapeId="0" xr:uid="{99958492-CFF0-4A28-9C17-4B66B13502A3}">
      <text>
        <r>
          <rPr>
            <sz val="11"/>
            <color indexed="81"/>
            <rFont val="細明體"/>
            <family val="3"/>
            <charset val="136"/>
          </rPr>
          <t>請輸入科目代碼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</authors>
  <commentList>
    <comment ref="G6" authorId="0" shapeId="0" xr:uid="{00000000-0006-0000-0100-000001000000}">
      <text>
        <r>
          <rPr>
            <sz val="11"/>
            <color indexed="81"/>
            <rFont val="細明體"/>
            <family val="3"/>
            <charset val="136"/>
          </rPr>
          <t>請輸入科目代碼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</authors>
  <commentList>
    <comment ref="F6" authorId="0" shapeId="0" xr:uid="{00000000-0006-0000-0200-000001000000}">
      <text>
        <r>
          <rPr>
            <sz val="11"/>
            <color indexed="81"/>
            <rFont val="細明體"/>
            <family val="3"/>
            <charset val="136"/>
          </rPr>
          <t>請輸入科目代碼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</authors>
  <commentList>
    <comment ref="F6" authorId="0" shapeId="0" xr:uid="{00000000-0006-0000-0300-000001000000}">
      <text>
        <r>
          <rPr>
            <sz val="11"/>
            <color indexed="81"/>
            <rFont val="細明體"/>
            <family val="3"/>
            <charset val="136"/>
          </rPr>
          <t>請輸入科目代碼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<sst xmlns="http://schemas.openxmlformats.org/spreadsheetml/2006/main" count="1599" uniqueCount="849">
  <si>
    <t>黏貼單據     張</t>
    <phoneticPr fontId="3" type="noConversion"/>
  </si>
  <si>
    <t>預     算    科    目</t>
    <phoneticPr fontId="3" type="noConversion"/>
  </si>
  <si>
    <t xml:space="preserve">  金      額</t>
    <phoneticPr fontId="3" type="noConversion"/>
  </si>
  <si>
    <t>計畫名稱</t>
    <phoneticPr fontId="3" type="noConversion"/>
  </si>
  <si>
    <t>請   購  單  位</t>
    <phoneticPr fontId="3" type="noConversion"/>
  </si>
  <si>
    <t>會       辦</t>
    <phoneticPr fontId="3" type="noConversion"/>
  </si>
  <si>
    <t>會 計 單 位</t>
    <phoneticPr fontId="3" type="noConversion"/>
  </si>
  <si>
    <t>基 金 主 持 人</t>
    <phoneticPr fontId="3" type="noConversion"/>
  </si>
  <si>
    <t>點驗人</t>
    <phoneticPr fontId="3" type="noConversion"/>
  </si>
  <si>
    <t>經手人</t>
    <phoneticPr fontId="3" type="noConversion"/>
  </si>
  <si>
    <t>保管人</t>
  </si>
  <si>
    <t>所得登記</t>
    <phoneticPr fontId="3" type="noConversion"/>
  </si>
  <si>
    <t>推  算</t>
  </si>
  <si>
    <t>主  管</t>
    <phoneticPr fontId="3" type="noConversion"/>
  </si>
  <si>
    <t>財物或軟  體登記</t>
    <phoneticPr fontId="3" type="noConversion"/>
  </si>
  <si>
    <t>支出憑證(統一發票或普通收據)黏貼處(估價單等附件訂於背面)</t>
    <phoneticPr fontId="3" type="noConversion"/>
  </si>
  <si>
    <t>名          稱</t>
    <phoneticPr fontId="3" type="noConversion"/>
  </si>
  <si>
    <t>規  格</t>
    <phoneticPr fontId="3" type="noConversion"/>
  </si>
  <si>
    <t>單 位</t>
    <phoneticPr fontId="3" type="noConversion"/>
  </si>
  <si>
    <t>數 量</t>
    <phoneticPr fontId="3" type="noConversion"/>
  </si>
  <si>
    <t>估    價</t>
    <phoneticPr fontId="3" type="noConversion"/>
  </si>
  <si>
    <t>備    註</t>
    <phoneticPr fontId="3" type="noConversion"/>
  </si>
  <si>
    <t>單 價</t>
    <phoneticPr fontId="3" type="noConversion"/>
  </si>
  <si>
    <t>小  計</t>
    <phoneticPr fontId="3" type="noConversion"/>
  </si>
  <si>
    <t>合   計</t>
    <phoneticPr fontId="3" type="noConversion"/>
  </si>
  <si>
    <t>用     途     說     明</t>
    <phoneticPr fontId="3" type="noConversion"/>
  </si>
  <si>
    <t>請  購  單  位</t>
    <phoneticPr fontId="3" type="noConversion"/>
  </si>
  <si>
    <t>採  購  單  位</t>
    <phoneticPr fontId="3" type="noConversion"/>
  </si>
  <si>
    <t xml:space="preserve">事務組長 </t>
    <phoneticPr fontId="3" type="noConversion"/>
  </si>
  <si>
    <t>處室主任</t>
    <phoneticPr fontId="3" type="noConversion"/>
  </si>
  <si>
    <t>總務主任</t>
  </si>
  <si>
    <t xml:space="preserve">請  購  單  位 </t>
    <phoneticPr fontId="3" type="noConversion"/>
  </si>
  <si>
    <t xml:space="preserve">請  購  日  期 </t>
    <phoneticPr fontId="3" type="noConversion"/>
  </si>
  <si>
    <r>
      <t xml:space="preserve">     </t>
    </r>
    <r>
      <rPr>
        <sz val="12"/>
        <rFont val="新細明體"/>
        <family val="1"/>
        <charset val="136"/>
      </rPr>
      <t>□</t>
    </r>
    <r>
      <rPr>
        <sz val="12"/>
        <rFont val="標楷體"/>
        <family val="4"/>
        <charset val="136"/>
      </rPr>
      <t>是                         □否</t>
    </r>
    <phoneticPr fontId="3" type="noConversion"/>
  </si>
  <si>
    <t>□消耗品□非消耗品</t>
    <phoneticPr fontId="3" type="noConversion"/>
  </si>
  <si>
    <t>□財產  □軟體</t>
    <phoneticPr fontId="3" type="noConversion"/>
  </si>
  <si>
    <r>
      <t xml:space="preserve">   o</t>
    </r>
    <r>
      <rPr>
        <sz val="9"/>
        <rFont val="標楷體"/>
        <family val="4"/>
        <charset val="136"/>
      </rPr>
      <t>小額採購，無共同供應契約</t>
    </r>
    <phoneticPr fontId="3" type="noConversion"/>
  </si>
  <si>
    <r>
      <t>　　　</t>
    </r>
    <r>
      <rPr>
        <sz val="9"/>
        <rFont val="Wingdings"/>
        <charset val="2"/>
      </rPr>
      <t>o</t>
    </r>
    <r>
      <rPr>
        <sz val="9"/>
        <rFont val="標楷體"/>
        <family val="4"/>
        <charset val="136"/>
      </rPr>
      <t>共同供應契約</t>
    </r>
    <phoneticPr fontId="3" type="noConversion"/>
  </si>
  <si>
    <r>
      <t>　　　</t>
    </r>
    <r>
      <rPr>
        <sz val="9"/>
        <rFont val="Wingdings"/>
        <charset val="2"/>
      </rPr>
      <t>o</t>
    </r>
    <r>
      <rPr>
        <sz val="9"/>
        <rFont val="標楷體"/>
        <family val="4"/>
        <charset val="136"/>
      </rPr>
      <t>公開招標</t>
    </r>
    <phoneticPr fontId="3" type="noConversion"/>
  </si>
  <si>
    <t>採購（費用動支）申請單暨支出憑證黏存單</t>
    <phoneticPr fontId="3" type="noConversion"/>
  </si>
  <si>
    <t>請購人</t>
    <phoneticPr fontId="3" type="noConversion"/>
  </si>
  <si>
    <t>一級用途別</t>
    <phoneticPr fontId="3" type="noConversion"/>
  </si>
  <si>
    <t>二級用途別</t>
    <phoneticPr fontId="3" type="noConversion"/>
  </si>
  <si>
    <t>三級用途別</t>
    <phoneticPr fontId="3" type="noConversion"/>
  </si>
  <si>
    <t>備註</t>
    <phoneticPr fontId="3" type="noConversion"/>
  </si>
  <si>
    <t>正式員額薪資</t>
    <phoneticPr fontId="3" type="noConversion"/>
  </si>
  <si>
    <t>聘僱及兼職人員薪資</t>
    <phoneticPr fontId="3" type="noConversion"/>
  </si>
  <si>
    <t>超時工作報酬</t>
    <phoneticPr fontId="3" type="noConversion"/>
  </si>
  <si>
    <t>考績獎金</t>
    <phoneticPr fontId="3" type="noConversion"/>
  </si>
  <si>
    <t>年終獎金</t>
    <phoneticPr fontId="3" type="noConversion"/>
  </si>
  <si>
    <t>退休及卹償金</t>
    <phoneticPr fontId="3" type="noConversion"/>
  </si>
  <si>
    <t>工友按月提撥退休準備金、退職金</t>
    <phoneticPr fontId="3" type="noConversion"/>
  </si>
  <si>
    <t>卹償金</t>
  </si>
  <si>
    <t>年撫卹金或一次撫卹金</t>
    <phoneticPr fontId="3" type="noConversion"/>
  </si>
  <si>
    <t>福利費</t>
  </si>
  <si>
    <t>體育活動費</t>
  </si>
  <si>
    <t>郵電費</t>
    <phoneticPr fontId="3" type="noConversion"/>
  </si>
  <si>
    <t>郵費</t>
  </si>
  <si>
    <t>電話費</t>
  </si>
  <si>
    <t>數據通信費</t>
  </si>
  <si>
    <t>國內旅費</t>
  </si>
  <si>
    <t>貨物運費</t>
  </si>
  <si>
    <t>印刷及裝訂費</t>
  </si>
  <si>
    <t>修理保養及保固費</t>
    <phoneticPr fontId="3" type="noConversion"/>
  </si>
  <si>
    <t>土地改良物修護費</t>
  </si>
  <si>
    <t>一般房屋修護費</t>
  </si>
  <si>
    <t>機械及設備修護費</t>
  </si>
  <si>
    <t>其他資產修護費</t>
  </si>
  <si>
    <t>一般房屋保險費</t>
  </si>
  <si>
    <t>計時與計件人員酬金</t>
  </si>
  <si>
    <t>委託檢驗(定)試驗認證費</t>
  </si>
  <si>
    <t>辦公（事務）用品</t>
  </si>
  <si>
    <t>用品消耗</t>
    <phoneticPr fontId="3" type="noConversion"/>
  </si>
  <si>
    <t>農業與園藝用品及環境美化費</t>
  </si>
  <si>
    <t>化學藥劑與實驗用品</t>
  </si>
  <si>
    <t>醫療用品(非醫療院所使用)</t>
  </si>
  <si>
    <t>購置機械及設備</t>
  </si>
  <si>
    <t>購置什項設備</t>
  </si>
  <si>
    <t>學術團體會費</t>
  </si>
  <si>
    <t>職業團體會費</t>
  </si>
  <si>
    <t>技能競賽</t>
  </si>
  <si>
    <t>工友薪津</t>
    <phoneticPr fontId="3" type="noConversion"/>
  </si>
  <si>
    <t>教、職員薪津</t>
    <phoneticPr fontId="3" type="noConversion"/>
  </si>
  <si>
    <t>約僱人員薪津</t>
    <phoneticPr fontId="3" type="noConversion"/>
  </si>
  <si>
    <r>
      <t xml:space="preserve">   </t>
    </r>
    <r>
      <rPr>
        <sz val="9"/>
        <rFont val="Wingdings"/>
        <charset val="2"/>
      </rPr>
      <t xml:space="preserve"> </t>
    </r>
    <r>
      <rPr>
        <sz val="10"/>
        <rFont val="Wingdings"/>
        <charset val="2"/>
      </rPr>
      <t>o</t>
    </r>
    <r>
      <rPr>
        <sz val="6"/>
        <rFont val="標楷體"/>
        <family val="4"/>
        <charset val="136"/>
      </rPr>
      <t>小額採購，未達共同供應契約最低採購金額</t>
    </r>
    <phoneticPr fontId="3" type="noConversion"/>
  </si>
  <si>
    <r>
      <t>本案採</t>
    </r>
    <r>
      <rPr>
        <sz val="9"/>
        <rFont val="Wingdings"/>
        <charset val="2"/>
      </rPr>
      <t>o</t>
    </r>
    <r>
      <rPr>
        <sz val="9"/>
        <rFont val="標楷體"/>
        <family val="4"/>
        <charset val="136"/>
      </rPr>
      <t>小額採購，價格低於共同供應契約</t>
    </r>
    <phoneticPr fontId="3" type="noConversion"/>
  </si>
  <si>
    <t>總務處（室）</t>
    <phoneticPr fontId="3" type="noConversion"/>
  </si>
  <si>
    <t xml:space="preserve"> </t>
    <phoneticPr fontId="3" type="noConversion"/>
  </si>
  <si>
    <t>代墊人:</t>
    <phoneticPr fontId="3" type="noConversion"/>
  </si>
  <si>
    <t>使用政府採購卡</t>
    <phoneticPr fontId="3" type="noConversion"/>
  </si>
  <si>
    <t>憑證
編號</t>
    <phoneticPr fontId="3" type="noConversion"/>
  </si>
  <si>
    <t>一級用途別</t>
    <phoneticPr fontId="3" type="noConversion"/>
  </si>
  <si>
    <t>二、三級用途別</t>
    <phoneticPr fontId="3" type="noConversion"/>
  </si>
  <si>
    <t>□支</t>
    <phoneticPr fontId="3" type="noConversion"/>
  </si>
  <si>
    <t>□付</t>
    <phoneticPr fontId="3" type="noConversion"/>
  </si>
  <si>
    <t>簽 證 編 號：</t>
    <phoneticPr fontId="3" type="noConversion"/>
  </si>
  <si>
    <t>傳票(付款憑單)編號：</t>
    <phoneticPr fontId="3" type="noConversion"/>
  </si>
  <si>
    <t>請購單、動支單、憑證黏貼單等地方教育發展基金預算科目代碼</t>
    <phoneticPr fontId="3" type="noConversion"/>
  </si>
  <si>
    <t>獎金</t>
    <phoneticPr fontId="3" type="noConversion"/>
  </si>
  <si>
    <t>計畫名稱</t>
    <phoneticPr fontId="3" type="noConversion"/>
  </si>
  <si>
    <t>午餐運送車資-市預算</t>
    <phoneticPr fontId="3" type="noConversion"/>
  </si>
  <si>
    <t>18Y</t>
  </si>
  <si>
    <t>國小課後英語班鐘點費</t>
    <phoneticPr fontId="3" type="noConversion"/>
  </si>
  <si>
    <t>5M1</t>
    <phoneticPr fontId="3" type="noConversion"/>
  </si>
  <si>
    <t>土地購置</t>
    <phoneticPr fontId="3" type="noConversion"/>
  </si>
  <si>
    <t>5M2</t>
    <phoneticPr fontId="3" type="noConversion"/>
  </si>
  <si>
    <t>營建及修建工程</t>
    <phoneticPr fontId="3" type="noConversion"/>
  </si>
  <si>
    <t>5M3</t>
    <phoneticPr fontId="3" type="noConversion"/>
  </si>
  <si>
    <t>交通及運輸設備</t>
    <phoneticPr fontId="3" type="noConversion"/>
  </si>
  <si>
    <t>5M4</t>
    <phoneticPr fontId="3" type="noConversion"/>
  </si>
  <si>
    <t>其他設備</t>
    <phoneticPr fontId="3" type="noConversion"/>
  </si>
  <si>
    <t>5M5</t>
    <phoneticPr fontId="3" type="noConversion"/>
  </si>
  <si>
    <t>無形資產</t>
    <phoneticPr fontId="3" type="noConversion"/>
  </si>
  <si>
    <t>職員資遣費</t>
  </si>
  <si>
    <t>工員資遣費</t>
  </si>
  <si>
    <t>工作場所電費</t>
  </si>
  <si>
    <t>工作場所水費</t>
  </si>
  <si>
    <t>國外旅費</t>
  </si>
  <si>
    <t>大陸地區旅費</t>
  </si>
  <si>
    <t>業務宣導費</t>
  </si>
  <si>
    <t>其他建築修護費</t>
  </si>
  <si>
    <t>交通及運輸設備修護費</t>
  </si>
  <si>
    <t>什項設備修護費</t>
  </si>
  <si>
    <t>25Y</t>
  </si>
  <si>
    <t>保固費</t>
  </si>
  <si>
    <t>機械及設備保險費</t>
  </si>
  <si>
    <t>交通及運輸設備保險費</t>
  </si>
  <si>
    <t>什項設備保險費</t>
  </si>
  <si>
    <t>其他資產保險費</t>
  </si>
  <si>
    <t>佣金、匯費、經理費及手續費</t>
  </si>
  <si>
    <t>代理(辦)費</t>
  </si>
  <si>
    <t>加工費</t>
  </si>
  <si>
    <t>外包費</t>
  </si>
  <si>
    <t>27A</t>
  </si>
  <si>
    <t>義工服務費</t>
  </si>
  <si>
    <t>27D</t>
  </si>
  <si>
    <t>27E</t>
  </si>
  <si>
    <t>替代役待遇及給與</t>
  </si>
  <si>
    <t>27F</t>
  </si>
  <si>
    <t>技術合作費及權利金</t>
  </si>
  <si>
    <t>專技人員酬金</t>
  </si>
  <si>
    <t>法律事務費</t>
  </si>
  <si>
    <t>工程及管理諮詢服務費</t>
  </si>
  <si>
    <t>講課鐘點、稿費、出席審查及查詢費</t>
  </si>
  <si>
    <t>委託調查研究費</t>
  </si>
  <si>
    <t>委託考選訓練費</t>
  </si>
  <si>
    <t>試務甄選費</t>
  </si>
  <si>
    <t>28A</t>
  </si>
  <si>
    <t>電子計算機軟體服務費</t>
  </si>
  <si>
    <t>28Y</t>
  </si>
  <si>
    <t>其他</t>
  </si>
  <si>
    <t>公共關係費</t>
  </si>
  <si>
    <t>燃料</t>
  </si>
  <si>
    <t>報章什誌</t>
  </si>
  <si>
    <t>服裝</t>
  </si>
  <si>
    <t>食品</t>
  </si>
  <si>
    <t>一般土地租金</t>
  </si>
  <si>
    <t>宿舍基地租金</t>
  </si>
  <si>
    <t>場地租金</t>
  </si>
  <si>
    <t>一般房屋租金</t>
  </si>
  <si>
    <t>宿舍租金</t>
  </si>
  <si>
    <t>電腦硬、軟體租金及使用費</t>
  </si>
  <si>
    <t>機械及設備租金</t>
  </si>
  <si>
    <t>船租</t>
  </si>
  <si>
    <t>車租</t>
  </si>
  <si>
    <t>電信設備租金</t>
  </si>
  <si>
    <t>碼頭設備租金</t>
  </si>
  <si>
    <t>航空器租金</t>
  </si>
  <si>
    <t>貨櫃及車架租金</t>
  </si>
  <si>
    <t>什項設備租金</t>
  </si>
  <si>
    <t>土地增值稅</t>
  </si>
  <si>
    <t>一般土地地價稅</t>
  </si>
  <si>
    <t>宿舍基地地價稅</t>
  </si>
  <si>
    <t>61Y</t>
  </si>
  <si>
    <t>其他土地地價稅</t>
  </si>
  <si>
    <t>契稅</t>
  </si>
  <si>
    <t>一般房屋稅</t>
  </si>
  <si>
    <t>宿舍房屋稅</t>
  </si>
  <si>
    <t>63Y</t>
  </si>
  <si>
    <t>其他房屋稅</t>
  </si>
  <si>
    <t>關稅</t>
  </si>
  <si>
    <t>貨物稅</t>
  </si>
  <si>
    <t>證券交易稅</t>
  </si>
  <si>
    <t>營業稅</t>
  </si>
  <si>
    <t>印花稅</t>
  </si>
  <si>
    <t>使用牌照稅</t>
  </si>
  <si>
    <t>礦區稅</t>
  </si>
  <si>
    <t>65Y</t>
  </si>
  <si>
    <t>行政規費與強制費</t>
  </si>
  <si>
    <t>事業規費</t>
  </si>
  <si>
    <t>汽車燃料使用費</t>
  </si>
  <si>
    <t>商港服務費</t>
  </si>
  <si>
    <t>未足額進用殘障人員差額補助費</t>
  </si>
  <si>
    <t>66Y</t>
  </si>
  <si>
    <t>解繳公庫</t>
  </si>
  <si>
    <t>國際組織會費</t>
  </si>
  <si>
    <t>補 (協)助政府機關 (構)</t>
  </si>
  <si>
    <t>捐助國內團體</t>
  </si>
  <si>
    <t>捐助私校</t>
  </si>
  <si>
    <t>捐助個人</t>
  </si>
  <si>
    <t>對外國之捐助</t>
  </si>
  <si>
    <t>獎助學員生給與</t>
  </si>
  <si>
    <t>72Y</t>
  </si>
  <si>
    <t>分擔污染防制費</t>
  </si>
  <si>
    <t>分擔大樓管理費</t>
  </si>
  <si>
    <t>分擔礦場保安費</t>
  </si>
  <si>
    <t>分擔職業訓練費</t>
  </si>
  <si>
    <t>分擔其他費用</t>
  </si>
  <si>
    <t>補貼環保費用</t>
  </si>
  <si>
    <t>補貼就業訓練津貼與貸（存）款利息</t>
  </si>
  <si>
    <t>補貼收容人膳宿費、保險及遣返費</t>
  </si>
  <si>
    <t>補償眷村住戶費</t>
  </si>
  <si>
    <t>補償改建戶、眷村(營舍)住戶遷移費</t>
  </si>
  <si>
    <t>獎勵費用</t>
  </si>
  <si>
    <t>慰問金、照護及濟助金</t>
  </si>
  <si>
    <t>醫療衛生受害救濟給付</t>
  </si>
  <si>
    <t>74Y</t>
  </si>
  <si>
    <t>交流活動費</t>
  </si>
  <si>
    <t>購置土地</t>
  </si>
  <si>
    <t>興建土地改良物</t>
  </si>
  <si>
    <t>擴充改良房屋建築及設備</t>
  </si>
  <si>
    <t>購置交通及運輸設備</t>
  </si>
  <si>
    <t>購置電腦軟體</t>
  </si>
  <si>
    <t>購置權利</t>
  </si>
  <si>
    <t>月退休人員照護慰問金及三節慰問金等</t>
    <phoneticPr fontId="3" type="noConversion"/>
  </si>
  <si>
    <t>教職員按月提撥退休準備金、月退休人員月退休金、月撫慰金、服務獎章獎勵金等</t>
    <phoneticPr fontId="3" type="noConversion"/>
  </si>
  <si>
    <t>學生參加各項競賽活動之交通、膳宿、報名費等相關經費</t>
    <phoneticPr fontId="3" type="noConversion"/>
  </si>
  <si>
    <t>護理師公會會費</t>
    <phoneticPr fontId="3" type="noConversion"/>
  </si>
  <si>
    <t>童軍、體育活動相關團體會費</t>
    <phoneticPr fontId="3" type="noConversion"/>
  </si>
  <si>
    <t>影印機等設備租金</t>
    <phoneticPr fontId="3" type="noConversion"/>
  </si>
  <si>
    <t>校外活動租用車輛租金</t>
    <phoneticPr fontId="3" type="noConversion"/>
  </si>
  <si>
    <t>32Y</t>
    <phoneticPr fontId="3" type="noConversion"/>
  </si>
  <si>
    <t>其他</t>
    <phoneticPr fontId="3" type="noConversion"/>
  </si>
  <si>
    <t>學生獎品、畢業典禮、運動會等活動經費</t>
    <phoneticPr fontId="3" type="noConversion"/>
  </si>
  <si>
    <t>健康中心醫療保健用品</t>
    <phoneticPr fontId="3" type="noConversion"/>
  </si>
  <si>
    <t>學生實習實驗用品</t>
    <phoneticPr fontId="3" type="noConversion"/>
  </si>
  <si>
    <t>校園綠美化環境、環境整潔用清潔衛生用品</t>
    <phoneticPr fontId="3" type="noConversion"/>
  </si>
  <si>
    <t>報章什誌、圖書</t>
    <phoneticPr fontId="3" type="noConversion"/>
  </si>
  <si>
    <t>辦公用及教學用之消耗品及非消耗品</t>
    <phoneticPr fontId="3" type="noConversion"/>
  </si>
  <si>
    <t>機關首長公共關係費</t>
    <phoneticPr fontId="3" type="noConversion"/>
  </si>
  <si>
    <t>薪資系統軟體維護費</t>
    <phoneticPr fontId="3" type="noConversion"/>
  </si>
  <si>
    <t>教育訓練費用</t>
    <phoneticPr fontId="3" type="noConversion"/>
  </si>
  <si>
    <t>消防安檢簽證及申報等費用</t>
    <phoneticPr fontId="3" type="noConversion"/>
  </si>
  <si>
    <t>研習活動講師鐘點費等</t>
    <phoneticPr fontId="3" type="noConversion"/>
  </si>
  <si>
    <t>自強活動費</t>
    <phoneticPr fontId="3" type="noConversion"/>
  </si>
  <si>
    <t>臨時人員薪資、年終獎金、勞健保費、勞工退休準備金</t>
    <phoneticPr fontId="3" type="noConversion"/>
  </si>
  <si>
    <t>保全系統服務費、健康中心床單床罩清洗、校園花草樹木修剪</t>
    <phoneticPr fontId="3" type="noConversion"/>
  </si>
  <si>
    <t>午餐工作人員午餐費、戶外教育隨行人員經費</t>
    <phoneticPr fontId="3" type="noConversion"/>
  </si>
  <si>
    <t>公務車輛保險費</t>
    <phoneticPr fontId="3" type="noConversion"/>
  </si>
  <si>
    <t>公務車輛、割草機、發電機等用油</t>
    <phoneticPr fontId="3" type="noConversion"/>
  </si>
  <si>
    <t>廣播系統、電信電視廣播設備、通訊設備等保養維修費</t>
    <phoneticPr fontId="3" type="noConversion"/>
  </si>
  <si>
    <t>樂器、消防設備、飲水機、油印機、圖書等什項設備之保養維修費</t>
    <phoneticPr fontId="3" type="noConversion"/>
  </si>
  <si>
    <t>電梯、電腦及其週邊設備等保養維修費</t>
    <phoneticPr fontId="3" type="noConversion"/>
  </si>
  <si>
    <t>高壓變電室、大門、水塔等其他建築之保養維修費</t>
    <phoneticPr fontId="3" type="noConversion"/>
  </si>
  <si>
    <t>辦公房屋、教室、廁所等建物之保養維修費</t>
    <phoneticPr fontId="3" type="noConversion"/>
  </si>
  <si>
    <t>操場及其土地改良物、球場、圍牆、停車場等保養維修費</t>
    <phoneticPr fontId="3" type="noConversion"/>
  </si>
  <si>
    <t>各項資料、考卷印刷及裝訂費</t>
    <phoneticPr fontId="3" type="noConversion"/>
  </si>
  <si>
    <t>接洽公務、出席會議等出差旅費</t>
    <phoneticPr fontId="3" type="noConversion"/>
  </si>
  <si>
    <t>網路使用費、數據交換、網路通訊等費用</t>
    <phoneticPr fontId="3" type="noConversion"/>
  </si>
  <si>
    <t>電話費</t>
    <phoneticPr fontId="3" type="noConversion"/>
  </si>
  <si>
    <t>水費</t>
    <phoneticPr fontId="3" type="noConversion"/>
  </si>
  <si>
    <t>電費</t>
    <phoneticPr fontId="3" type="noConversion"/>
  </si>
  <si>
    <t>寄送公務資料郵資</t>
    <phoneticPr fontId="3" type="noConversion"/>
  </si>
  <si>
    <t>國民旅遊卡、休假補助</t>
    <phoneticPr fontId="3" type="noConversion"/>
  </si>
  <si>
    <t>勞保工資墊償金</t>
    <phoneticPr fontId="3" type="noConversion"/>
  </si>
  <si>
    <t>健康檢查補助</t>
    <phoneticPr fontId="3" type="noConversion"/>
  </si>
  <si>
    <t>教職員工公、勞、健保費等</t>
    <phoneticPr fontId="3" type="noConversion"/>
  </si>
  <si>
    <t>兼代課鐘點費</t>
    <phoneticPr fontId="3" type="noConversion"/>
  </si>
  <si>
    <t>一般加班費、不休假加班費</t>
    <phoneticPr fontId="3" type="noConversion"/>
  </si>
  <si>
    <t>用人費用</t>
    <phoneticPr fontId="3" type="noConversion"/>
  </si>
  <si>
    <t>資遣費</t>
    <phoneticPr fontId="3" type="noConversion"/>
  </si>
  <si>
    <t>提繳費</t>
    <phoneticPr fontId="3" type="noConversion"/>
  </si>
  <si>
    <t>水電費</t>
    <phoneticPr fontId="3" type="noConversion"/>
  </si>
  <si>
    <t>旅運費</t>
    <phoneticPr fontId="3" type="noConversion"/>
  </si>
  <si>
    <t>午餐運送車資</t>
    <phoneticPr fontId="3" type="noConversion"/>
  </si>
  <si>
    <t>印刷裝訂與廣告費</t>
    <phoneticPr fontId="3" type="noConversion"/>
  </si>
  <si>
    <t>保險費</t>
    <phoneticPr fontId="3" type="noConversion"/>
  </si>
  <si>
    <t>一般服務費</t>
    <phoneticPr fontId="3" type="noConversion"/>
  </si>
  <si>
    <t>專業服務費</t>
    <phoneticPr fontId="3" type="noConversion"/>
  </si>
  <si>
    <t>公共關係費</t>
    <phoneticPr fontId="3" type="noConversion"/>
  </si>
  <si>
    <t>使用材料費</t>
    <phoneticPr fontId="3" type="noConversion"/>
  </si>
  <si>
    <t>用品消耗</t>
    <phoneticPr fontId="3" type="noConversion"/>
  </si>
  <si>
    <t>地租及水租</t>
    <phoneticPr fontId="3" type="noConversion"/>
  </si>
  <si>
    <t>房租</t>
    <phoneticPr fontId="3" type="noConversion"/>
  </si>
  <si>
    <t>機器租金</t>
    <phoneticPr fontId="3" type="noConversion"/>
  </si>
  <si>
    <t>交通及運輸設備租金</t>
    <phoneticPr fontId="3" type="noConversion"/>
  </si>
  <si>
    <t>什項設備租金</t>
    <phoneticPr fontId="3" type="noConversion"/>
  </si>
  <si>
    <t>土地稅</t>
    <phoneticPr fontId="3" type="noConversion"/>
  </si>
  <si>
    <t>契稅</t>
    <phoneticPr fontId="3" type="noConversion"/>
  </si>
  <si>
    <t>房屋稅</t>
    <phoneticPr fontId="3" type="noConversion"/>
  </si>
  <si>
    <t>消費與行為稅</t>
    <phoneticPr fontId="3" type="noConversion"/>
  </si>
  <si>
    <t>特別稅課</t>
    <phoneticPr fontId="3" type="noConversion"/>
  </si>
  <si>
    <t>規費</t>
    <phoneticPr fontId="3" type="noConversion"/>
  </si>
  <si>
    <t>繳庫</t>
    <phoneticPr fontId="3" type="noConversion"/>
  </si>
  <si>
    <t>會費</t>
    <phoneticPr fontId="3" type="noConversion"/>
  </si>
  <si>
    <t>捐助、補助與獎助</t>
    <phoneticPr fontId="3" type="noConversion"/>
  </si>
  <si>
    <t>分擔</t>
    <phoneticPr fontId="3" type="noConversion"/>
  </si>
  <si>
    <t>補貼(償)、獎勵、慰問、照護與救濟</t>
    <phoneticPr fontId="3" type="noConversion"/>
  </si>
  <si>
    <t>競賽及交流活動費</t>
    <phoneticPr fontId="3" type="noConversion"/>
  </si>
  <si>
    <t>購置固定資產</t>
    <phoneticPr fontId="3" type="noConversion"/>
  </si>
  <si>
    <t>購置無形資產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</si>
  <si>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</si>
  <si>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</si>
  <si>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</si>
  <si>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會費、捐助、補助、分攤、照護、救濟與交流活動費</t>
    <phoneticPr fontId="3" type="noConversion"/>
  </si>
  <si>
    <t>購建固定資產、無形資產及非理財目的之長期投資</t>
    <phoneticPr fontId="3" type="noConversion"/>
  </si>
  <si>
    <t>稅捐及規費(強制費)</t>
    <phoneticPr fontId="3" type="noConversion"/>
  </si>
  <si>
    <t>L10001</t>
  </si>
  <si>
    <t>L10002</t>
  </si>
  <si>
    <t>L10003</t>
  </si>
  <si>
    <t>L10004</t>
  </si>
  <si>
    <t>L10007</t>
  </si>
  <si>
    <t>L10008</t>
  </si>
  <si>
    <t>L10011</t>
  </si>
  <si>
    <t>L10012</t>
  </si>
  <si>
    <t>L10014</t>
  </si>
  <si>
    <t>L10015</t>
  </si>
  <si>
    <t>L10016</t>
  </si>
  <si>
    <t>L10018</t>
  </si>
  <si>
    <t>L12001</t>
  </si>
  <si>
    <t>幼兒園學童營養品、會議、活動等便當及茶水</t>
    <phoneticPr fontId="3" type="noConversion"/>
  </si>
  <si>
    <t>應付代收款</t>
    <phoneticPr fontId="3" type="noConversion"/>
  </si>
  <si>
    <t>存入保證金</t>
    <phoneticPr fontId="3" type="noConversion"/>
  </si>
  <si>
    <t>計畫代碼</t>
    <phoneticPr fontId="3" type="noConversion"/>
  </si>
  <si>
    <t>科目代碼</t>
    <phoneticPr fontId="3" type="noConversion"/>
  </si>
  <si>
    <t>73Y</t>
    <phoneticPr fontId="3" type="noConversion"/>
  </si>
  <si>
    <t>109年1-4月職員晉級補發薪資</t>
    <phoneticPr fontId="3" type="noConversion"/>
  </si>
  <si>
    <t>109年1-4月職員晉級補發薪資</t>
    <phoneticPr fontId="3" type="noConversion"/>
  </si>
  <si>
    <t>詳如支出分攤表</t>
    <phoneticPr fontId="3" type="noConversion"/>
  </si>
  <si>
    <t>支    出     分     攤    表</t>
    <phoneticPr fontId="3" type="noConversion"/>
  </si>
  <si>
    <t>科                   目</t>
    <phoneticPr fontId="3" type="noConversion"/>
  </si>
  <si>
    <t>業務計劃</t>
    <phoneticPr fontId="3" type="noConversion"/>
  </si>
  <si>
    <t>計畫名稱</t>
    <phoneticPr fontId="3" type="noConversion"/>
  </si>
  <si>
    <t>用途別科目</t>
    <phoneticPr fontId="3" type="noConversion"/>
  </si>
  <si>
    <t>金  額</t>
    <phoneticPr fontId="3" type="noConversion"/>
  </si>
  <si>
    <t xml:space="preserve">  合     計    新    台   幣</t>
    <phoneticPr fontId="3" type="noConversion"/>
  </si>
  <si>
    <t>以上金額，詳如各項薪資印領清冊。</t>
    <phoneticPr fontId="3" type="noConversion"/>
  </si>
  <si>
    <t>預付費用</t>
    <phoneticPr fontId="3" type="noConversion"/>
  </si>
  <si>
    <t>實支數</t>
    <phoneticPr fontId="3" type="noConversion"/>
  </si>
  <si>
    <t>附註</t>
    <phoneticPr fontId="3" type="noConversion"/>
  </si>
  <si>
    <t>說明</t>
    <phoneticPr fontId="3" type="noConversion"/>
  </si>
  <si>
    <t>124兼職人員酬金</t>
    <phoneticPr fontId="3" type="noConversion"/>
  </si>
  <si>
    <t>27D計時與計件人員酬金</t>
    <phoneticPr fontId="3" type="noConversion"/>
  </si>
  <si>
    <t>請購單位</t>
    <phoneticPr fontId="3" type="noConversion"/>
  </si>
  <si>
    <t>會辦</t>
    <phoneticPr fontId="3" type="noConversion"/>
  </si>
  <si>
    <t>113職員薪資</t>
    <phoneticPr fontId="3" type="noConversion"/>
  </si>
  <si>
    <t>臺南市東區東光國民小學</t>
    <phoneticPr fontId="3" type="noConversion"/>
  </si>
  <si>
    <t>L31001-應付代收款-教務處-部分領域雙語教學計畫</t>
    <phoneticPr fontId="3" type="noConversion"/>
  </si>
  <si>
    <t>113年1月代課老師、助理員、增置廚工等薪資</t>
    <phoneticPr fontId="3" type="noConversion"/>
  </si>
  <si>
    <t>124兼職人員酬金</t>
    <phoneticPr fontId="3" type="noConversion"/>
  </si>
  <si>
    <t>53210403國小附設幼兒園增置契約教保員及護士補助經費-中央補助</t>
    <phoneticPr fontId="3" type="noConversion"/>
  </si>
  <si>
    <t>27D計時與計件人員酬金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</si>
  <si>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</si>
  <si>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</si>
  <si>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</si>
  <si>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</si>
  <si>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</si>
  <si>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</si>
  <si>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</si>
  <si>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</si>
  <si>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</si>
  <si>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11</t>
  </si>
  <si>
    <t>113年1月代課老師等薪資</t>
    <phoneticPr fontId="3" type="noConversion"/>
  </si>
  <si>
    <t>L31020應付代收款-教務處-圖書館閱讀推動教師實施計畫</t>
    <phoneticPr fontId="3" type="noConversion"/>
  </si>
  <si>
    <t>L20402應付代收款-國小學童課後照顧班</t>
    <phoneticPr fontId="3" type="noConversion"/>
  </si>
  <si>
    <t>L31014應付代收款-教務處-本土語言師資及教材補助</t>
    <phoneticPr fontId="3" type="noConversion"/>
  </si>
  <si>
    <t>L31002應付代收款-教務處-新住民語開課經費</t>
    <phoneticPr fontId="3" type="noConversion"/>
  </si>
  <si>
    <t>L20604應付代收款-幼兒園課後留園</t>
    <phoneticPr fontId="3" type="noConversion"/>
  </si>
  <si>
    <t>L20314應付代收款-韻律體操團隊</t>
    <phoneticPr fontId="3" type="noConversion"/>
  </si>
  <si>
    <t>L20404應付代收款-課後社團班</t>
    <phoneticPr fontId="3" type="noConversion"/>
  </si>
  <si>
    <t>L31025應付代收款-教務處-國教輔導團減課經費</t>
    <phoneticPr fontId="3" type="noConversion"/>
  </si>
  <si>
    <t>L31011應付代收款-教務處-數位學習推動計畫</t>
    <phoneticPr fontId="3" type="noConversion"/>
  </si>
  <si>
    <t>L31013應付代收款-教務處-5G新科技學習示範學校計畫</t>
    <phoneticPr fontId="3" type="noConversion"/>
  </si>
  <si>
    <t>L20112應付代收款-教師課務自理代課費(薪資代扣)</t>
    <phoneticPr fontId="3" type="noConversion"/>
  </si>
  <si>
    <t>L31001應付代收款-教務處-部分領域雙語教學計畫</t>
    <phoneticPr fontId="3" type="noConversion"/>
  </si>
  <si>
    <t>L31006 應付代收款-教務處-數位學習公開觀課減授課鐘點費</t>
    <phoneticPr fontId="3" type="noConversion"/>
  </si>
  <si>
    <t>L31015 應付代收款-教務處-學習扶助</t>
    <phoneticPr fontId="3" type="noConversion"/>
  </si>
  <si>
    <t>L31041 應付代收款-教務處-數位學習重點教師減授課鐘點費</t>
    <phoneticPr fontId="3" type="noConversion"/>
  </si>
  <si>
    <t>L31016 應付代收款-教務處-專業社群</t>
    <phoneticPr fontId="3" type="noConversion"/>
  </si>
  <si>
    <t>124兼職人員酬金</t>
    <phoneticPr fontId="3" type="noConversion"/>
  </si>
  <si>
    <t xml:space="preserve"> </t>
    <phoneticPr fontId="3" type="noConversion"/>
  </si>
  <si>
    <t>113年度2月代課教師鐘點費</t>
    <phoneticPr fontId="3" type="noConversion"/>
  </si>
  <si>
    <t>124兼職人員酬金</t>
  </si>
  <si>
    <t>53220000各校經常門分支計畫</t>
  </si>
  <si>
    <t>53220000各校經常門分支計畫</t>
    <phoneticPr fontId="3" type="noConversion"/>
  </si>
  <si>
    <t>53210202調整教師授課節數及導師費實施計畫(小教)</t>
    <phoneticPr fontId="3" type="noConversion"/>
  </si>
  <si>
    <t>53210203國中小輔導教師人力運用計畫(專任)</t>
    <phoneticPr fontId="3" type="noConversion"/>
  </si>
  <si>
    <t>53210204國中小輔導教師人力運用計畫(兼任)</t>
    <phoneticPr fontId="3" type="noConversion"/>
  </si>
  <si>
    <t>53210301增置國小教師員額計畫-中央補助（2688專案）</t>
    <phoneticPr fontId="3" type="noConversion"/>
  </si>
  <si>
    <t>53210304國小合理教師員額編制</t>
    <phoneticPr fontId="3" type="noConversion"/>
  </si>
  <si>
    <t>53210305提高國小教師員額編制至每班1.65名-中央補助</t>
    <phoneticPr fontId="3" type="noConversion"/>
  </si>
  <si>
    <t>53210306國小兼任及代課教師鐘點費調增差額</t>
  </si>
  <si>
    <t>53210306國小兼任及代課教師鐘點費調增差額</t>
    <phoneticPr fontId="3" type="noConversion"/>
  </si>
  <si>
    <t>53210402公立幼兒園教保費補助經費(附設)</t>
    <phoneticPr fontId="3" type="noConversion"/>
  </si>
  <si>
    <t>53210404公立幼兒園導師費差額補助經費(附設)</t>
    <phoneticPr fontId="3" type="noConversion"/>
  </si>
  <si>
    <t>53210502調整教師授課節數及導師費實施計畫(特教)</t>
    <phoneticPr fontId="3" type="noConversion"/>
  </si>
  <si>
    <t>53221502特教學生助理人員</t>
    <phoneticPr fontId="3" type="noConversion"/>
  </si>
  <si>
    <t>53221901學校水電費</t>
    <phoneticPr fontId="3" type="noConversion"/>
  </si>
  <si>
    <t>5L100300</t>
    <phoneticPr fontId="3" type="noConversion"/>
  </si>
  <si>
    <t>5L100300教職員退休及撫卹給付</t>
    <phoneticPr fontId="3" type="noConversion"/>
  </si>
  <si>
    <t>5L100400</t>
    <phoneticPr fontId="3" type="noConversion"/>
  </si>
  <si>
    <t>5L100400調整待遇及其他經費</t>
    <phoneticPr fontId="3" type="noConversion"/>
  </si>
  <si>
    <t>113職員薪金</t>
    <phoneticPr fontId="3" type="noConversion"/>
  </si>
  <si>
    <t>124兼職人員酬金</t>
    <phoneticPr fontId="3" type="noConversion"/>
  </si>
  <si>
    <t>補助每周授課不足節數5節，員額管控20節鐘點費(@276*63節)</t>
    <phoneticPr fontId="3" type="noConversion"/>
  </si>
  <si>
    <t>閩南語47節鐘點費(@336*    節)</t>
    <phoneticPr fontId="3" type="noConversion"/>
  </si>
  <si>
    <t>客語代課鐘點費5節</t>
    <phoneticPr fontId="3" type="noConversion"/>
  </si>
  <si>
    <t>正式教師回兼暨回兼節數改聘代課15節鐘點費</t>
    <phoneticPr fontId="3" type="noConversion"/>
  </si>
  <si>
    <t>特教調整授課鐘點費     元、二代     元</t>
    <phoneticPr fontId="3" type="noConversion"/>
  </si>
  <si>
    <t>國小特教助理員鐘點費</t>
    <phoneticPr fontId="3" type="noConversion"/>
  </si>
  <si>
    <t>幼兒園特教助理員鐘點費</t>
    <phoneticPr fontId="3" type="noConversion"/>
  </si>
  <si>
    <t>幼兒園廚工鐘點費</t>
    <phoneticPr fontId="3" type="noConversion"/>
  </si>
  <si>
    <t>臨時人員鐘點費(    )</t>
    <phoneticPr fontId="3" type="noConversion"/>
  </si>
  <si>
    <t>教學組公假排代鐘點費(@276*  節)</t>
  </si>
  <si>
    <t>教學組公假排代鐘點費(@276*  節)</t>
    <phoneticPr fontId="3" type="noConversion"/>
  </si>
  <si>
    <t>幼兒園日薪代費課(公病產假)</t>
    <phoneticPr fontId="3" type="noConversion"/>
  </si>
  <si>
    <t>幼兒園代費課(公假)</t>
    <phoneticPr fontId="3" type="noConversion"/>
  </si>
  <si>
    <t>教學組公假排代日薪</t>
  </si>
  <si>
    <t>教學組公假排代日薪</t>
    <phoneticPr fontId="3" type="noConversion"/>
  </si>
  <si>
    <t>鐘點費調增差額鐘點費    節（每周授課不足節數   節、員額管控    節、公假排代   節每節60元)</t>
  </si>
  <si>
    <t>鐘點費調增差額鐘點費    節（每周授課不足節數   節、員額管控    節、公假排代   節每節60元)</t>
    <phoneticPr fontId="3" type="noConversion"/>
  </si>
  <si>
    <t>1月雙語教學計畫鐘點費</t>
  </si>
  <si>
    <t>課後照顧班鐘點費元，二代元</t>
    <phoneticPr fontId="3" type="noConversion"/>
  </si>
  <si>
    <t>原住民語鐘點費元，二代元</t>
    <phoneticPr fontId="3" type="noConversion"/>
  </si>
  <si>
    <t>住民語教支鐘點費元，二代元</t>
    <phoneticPr fontId="3" type="noConversion"/>
  </si>
  <si>
    <t>數位學習精進公開觀課-資訊教師超鐘點費</t>
  </si>
  <si>
    <t>數位學習精進公開觀課-資訊教師超鐘點費</t>
    <phoneticPr fontId="3" type="noConversion"/>
  </si>
  <si>
    <t>圖推教育計畫減課授課鐘點費0元，二代0元</t>
    <phoneticPr fontId="3" type="noConversion"/>
  </si>
  <si>
    <t>數位學習重點教師減授課鐘點費</t>
    <phoneticPr fontId="3" type="noConversion"/>
  </si>
  <si>
    <t>專業社群鐘點費</t>
  </si>
  <si>
    <t>專業社群鐘點費</t>
    <phoneticPr fontId="3" type="noConversion"/>
  </si>
  <si>
    <t>學習扶助鐘點費元，二代元</t>
    <phoneticPr fontId="3" type="noConversion"/>
  </si>
  <si>
    <t>韻律體操團隊鐘點費</t>
    <phoneticPr fontId="3" type="noConversion"/>
  </si>
  <si>
    <t>課後留園鐘點費元，二代元</t>
    <phoneticPr fontId="3" type="noConversion"/>
  </si>
  <si>
    <t>課後社團班鐘點費元，二代元</t>
    <phoneticPr fontId="3" type="noConversion"/>
  </si>
  <si>
    <t>教師課務自理代課費</t>
    <phoneticPr fontId="3" type="noConversion"/>
  </si>
  <si>
    <t>雙語教學計畫鐘點費</t>
    <phoneticPr fontId="3" type="noConversion"/>
  </si>
  <si>
    <t>5G智慧學習計畫鐘點費</t>
    <phoneticPr fontId="3" type="noConversion"/>
  </si>
  <si>
    <t>5G新科技計畫鐘點費</t>
    <phoneticPr fontId="3" type="noConversion"/>
  </si>
  <si>
    <t>國教輔導團超鐘點費</t>
    <phoneticPr fontId="3" type="noConversion"/>
  </si>
  <si>
    <t>L31006 應付代收款-教務處-數位學習公開觀課減授課鐘點費</t>
  </si>
  <si>
    <t>L31016 應付代收款-教務處-專業社群</t>
  </si>
  <si>
    <t>113年3月代課老師薪資</t>
    <phoneticPr fontId="3" type="noConversion"/>
  </si>
  <si>
    <t>L10005</t>
  </si>
  <si>
    <t>L10013</t>
  </si>
  <si>
    <t>L10019</t>
  </si>
  <si>
    <t>L10020</t>
  </si>
  <si>
    <t>L10021</t>
  </si>
  <si>
    <t>L20102</t>
  </si>
  <si>
    <t>L20103</t>
  </si>
  <si>
    <t>L20106</t>
  </si>
  <si>
    <t>L20107</t>
  </si>
  <si>
    <t>L20108</t>
  </si>
  <si>
    <t>L20109</t>
  </si>
  <si>
    <t>L20111</t>
  </si>
  <si>
    <t>L20112</t>
  </si>
  <si>
    <t>L20170</t>
  </si>
  <si>
    <t>L20180</t>
  </si>
  <si>
    <t>L20199</t>
  </si>
  <si>
    <t>L20307</t>
  </si>
  <si>
    <t>L20308</t>
  </si>
  <si>
    <t>L20309</t>
  </si>
  <si>
    <t>L20310</t>
  </si>
  <si>
    <t>L20311</t>
  </si>
  <si>
    <t>L20313</t>
  </si>
  <si>
    <t>L20314</t>
  </si>
  <si>
    <t>L20316</t>
  </si>
  <si>
    <t>L20317</t>
  </si>
  <si>
    <t>L20401</t>
  </si>
  <si>
    <t>L20402</t>
  </si>
  <si>
    <t>L20404</t>
  </si>
  <si>
    <t>L20601</t>
  </si>
  <si>
    <t>L20602</t>
  </si>
  <si>
    <t>L20603</t>
  </si>
  <si>
    <t>L20604</t>
  </si>
  <si>
    <t>L20605</t>
  </si>
  <si>
    <t>L20607</t>
  </si>
  <si>
    <t>L30001</t>
  </si>
  <si>
    <t>L30030</t>
  </si>
  <si>
    <t>L30109</t>
  </si>
  <si>
    <t>L30301</t>
  </si>
  <si>
    <t>L31001</t>
  </si>
  <si>
    <t>L31002</t>
  </si>
  <si>
    <t>L31004</t>
  </si>
  <si>
    <t>L31006</t>
  </si>
  <si>
    <t>L31008</t>
  </si>
  <si>
    <t>C10202預付費用-調整教師授課節數及導師費實施計畫(小教)</t>
  </si>
  <si>
    <t>C10203預付費用-國中小輔導教師人力運用計畫(專任)</t>
  </si>
  <si>
    <t>C10304預付費用-國小合理教師員額編制</t>
  </si>
  <si>
    <t>C10305預付費用-提高國小教師員額編制至每班1.65名</t>
  </si>
  <si>
    <t>C10306預付費用-鐘點費調增差額</t>
  </si>
  <si>
    <t>C10402預付費用-公立幼兒園教保費補助經費(附設)</t>
  </si>
  <si>
    <t>C10403預付費用-國小附設幼兒園增置契約教保員及護士補助經費</t>
  </si>
  <si>
    <t>C10404預付費用-公立幼兒園導師費差額補助經費(附設)</t>
  </si>
  <si>
    <t>C10502預付費用-調整教師授課節數及導師費實施計畫(特教)</t>
  </si>
  <si>
    <t>C10503預付費用-特教學生助理人員(學前)</t>
  </si>
  <si>
    <t>C21502預付費用-特教學生助理人員</t>
  </si>
  <si>
    <t>H11001暫付及待結轉帳項-教務處-本土語言師資及教材補助</t>
  </si>
  <si>
    <t>H11002暫付及待結轉帳項-教務處-圖書館閱讀推動</t>
  </si>
  <si>
    <t>H11003暫付及待結轉帳項-教務處-學習扶助</t>
  </si>
  <si>
    <t>H11004暫付及待結轉帳項-教務處-雙語教學</t>
  </si>
  <si>
    <t>H11005暫付及待結轉帳項-教務處-國教輔導團減課經費</t>
  </si>
  <si>
    <t>H11006暫付及待結轉帳項-教務處-新住民語</t>
  </si>
  <si>
    <t>H11007暫付及待結轉帳項-教務處-數位學習公開觀課減授課鐘點費</t>
  </si>
  <si>
    <t>H11008暫付及待結轉帳項-教務處-外籍教師</t>
  </si>
  <si>
    <t>H11009暫付及待結轉帳項-教務處-數位學習重點教師減授課鐘點費</t>
  </si>
  <si>
    <t>H11011暫付及待結轉帳項-教務處-原住民語</t>
  </si>
  <si>
    <t>H11012暫付及待結轉帳項-教務處-西拉雅語</t>
  </si>
  <si>
    <t>H11013暫付及待結轉帳項-教務處-校園網路電路費</t>
  </si>
  <si>
    <t>H13002暫付及待結轉帳項-學務處-平安保險費</t>
  </si>
  <si>
    <t>H13003暫付及待結轉帳項-學務處-營養師</t>
  </si>
  <si>
    <t>H13004暫付及待結轉帳項-學務處-韻律操團隊</t>
  </si>
  <si>
    <t>H13005暫付及待結轉帳項-學務處-午餐廚工薪資補助</t>
  </si>
  <si>
    <t>H14004暫付及待結轉帳項-總務處-其他</t>
  </si>
  <si>
    <t>H15001暫付及待結轉帳項-輔導室-課後照顧</t>
  </si>
  <si>
    <t>H15002暫付及待結轉帳項-輔導室-兼任治療師</t>
  </si>
  <si>
    <t>H16001暫付及待結轉帳項-幼兒園-學前巡迴班</t>
  </si>
  <si>
    <t>H17001暫付及待結轉帳項-幼兒園-課後留園</t>
  </si>
  <si>
    <t>L10001應付代收款-公保費</t>
  </si>
  <si>
    <t>L10002應付代收款-健保費-公保人員</t>
  </si>
  <si>
    <t>L10003應付代收款-健保費-勞保人員</t>
  </si>
  <si>
    <t>L10004應付代收款-勞保費</t>
  </si>
  <si>
    <t>L10005應付代收款-退休準備金</t>
  </si>
  <si>
    <t>L10007應付代收款-代扣所得稅</t>
  </si>
  <si>
    <t>L10008應付代收款-教科書費</t>
  </si>
  <si>
    <t>L10011應付代收款-營養午餐費</t>
  </si>
  <si>
    <t>L10012應付代收款-教育儲蓄戶</t>
  </si>
  <si>
    <t>L10013應付代收款-二代健保自付額</t>
  </si>
  <si>
    <t>L10014應付代收款-畢業紀念冊</t>
  </si>
  <si>
    <t>L10015應付代收款-家長會費</t>
  </si>
  <si>
    <t>L10016應付代收款-平安保險費</t>
  </si>
  <si>
    <t>L10018應付代收款-退撫基金</t>
  </si>
  <si>
    <t>L10019應付代收款-二代補充健保費</t>
  </si>
  <si>
    <t>L10020應付代收款-新制勞退金</t>
  </si>
  <si>
    <t>L10021應付代收款-機關負擔健勞保等項目款</t>
  </si>
  <si>
    <t>L12001應付代收款-虛擬帳戶</t>
  </si>
  <si>
    <t>L20102應付代收款-利息收入</t>
  </si>
  <si>
    <t>L20103應付代收款-獎助學金</t>
  </si>
  <si>
    <t>L20106應付代收款-校慶運動會</t>
  </si>
  <si>
    <t>L20107應付代收款-畢業典禮禮金</t>
  </si>
  <si>
    <t>L20108應付代收款-圖書館相關經費</t>
  </si>
  <si>
    <t>L20109應付代收款-清潔人員經費</t>
  </si>
  <si>
    <t>L20111應付代收款-服裝費-一年級</t>
  </si>
  <si>
    <t>L20112應付代收款-教師課務自理代課費(薪資代扣)</t>
  </si>
  <si>
    <t>L20170應付代收款-合作社清算財產經費(補助學生防震頭套.圖書及教儲戶)</t>
  </si>
  <si>
    <t>L20180應付代收款-台銀代收午餐費</t>
  </si>
  <si>
    <t>L20199應付代收款-其他</t>
  </si>
  <si>
    <t>L20307應付代收款-戶外教育-2年級</t>
  </si>
  <si>
    <t>L20308應付代收款-戶外教育-3年級</t>
  </si>
  <si>
    <t>L20309應付代收款-戶外教育-4年級</t>
  </si>
  <si>
    <t>L20310應付代收款-戶外教育-5年級</t>
  </si>
  <si>
    <t>L20311應付代收款-戶外教育-6年級</t>
  </si>
  <si>
    <t>L20313應付代收款-桌球團隊</t>
  </si>
  <si>
    <t>L20314應付代收款-韻律體操團隊</t>
  </si>
  <si>
    <t>L20316應付代收款-絃樂團隊</t>
  </si>
  <si>
    <t>L20317應付代收款-管弦樂團隊</t>
  </si>
  <si>
    <t>L20401應付代收款-富邦慈善基金會</t>
  </si>
  <si>
    <t>L20402應付代收款-國小學童課後照顧班</t>
  </si>
  <si>
    <t>L20404應付代收款-課後社團班</t>
  </si>
  <si>
    <t>L20601應付代收款-幼兒園材料費</t>
  </si>
  <si>
    <t>L20602應付代收款-幼兒園活動費</t>
  </si>
  <si>
    <t>L20603應付代收款-幼兒園點心費</t>
  </si>
  <si>
    <t>L20604應付代收款-幼兒園課後留園</t>
  </si>
  <si>
    <t>L20605應付代收款-戶外教育-幼兒園</t>
  </si>
  <si>
    <t>L20607應付代收款-幼兒園雜費</t>
  </si>
  <si>
    <t>L30001應付代收款-資深優良教師獎勵金</t>
  </si>
  <si>
    <t>L30030應付代收款-府都建設違建拆除保證金-圍牆</t>
  </si>
  <si>
    <t>L30109應付代收款-敬師禮券(品)</t>
  </si>
  <si>
    <t>L30301應付代收款-約僱人員-營養師</t>
  </si>
  <si>
    <t>L31001應付代收款-教務處-部分領域雙語教學計畫</t>
  </si>
  <si>
    <t>L31002應付代收款-教務處-新住民語開課經費</t>
  </si>
  <si>
    <t>L31004應付代收款-教務處-教育部擴大引進外籍英語教師</t>
  </si>
  <si>
    <t>L31006應付代收款-教務處-數位學習精進方案-公開觀課經費</t>
  </si>
  <si>
    <t>L31008應付代收款-教務處-校園網路電路費</t>
  </si>
  <si>
    <t>L31009應付代收款-教務處-本土語言教學支援工作人員交通費</t>
  </si>
  <si>
    <t>L31010應付代收款-教務處-科技輔助自主學習推動計畫</t>
  </si>
  <si>
    <t>L31011應付代收款-教務處-數位學習推動計畫</t>
  </si>
  <si>
    <t>L31012應付代收款-教務處-夏日樂學</t>
  </si>
  <si>
    <t>L31013應付代收款-教務處-5G新科技學習示範學校計畫</t>
  </si>
  <si>
    <t>L31014應付代收款-教務處-本土語言師資及教材補助</t>
  </si>
  <si>
    <t>L31015應付代收款-教務處-學習扶助</t>
  </si>
  <si>
    <t>L31016應付代收款-教務處-專業社群</t>
  </si>
  <si>
    <t>L31017應付代收款-教務處-全民學區數位學習計畫</t>
  </si>
  <si>
    <t>L31018應付代收款-教務處-原住民語</t>
  </si>
  <si>
    <t>L31019應付代收款-教務處-西拉雅語</t>
  </si>
  <si>
    <t>L31020應付代收款-教務處-圖書館閱讀推動教師實施計畫</t>
  </si>
  <si>
    <t>L31021應付代收款-教務處-原住民籍學生學用費</t>
  </si>
  <si>
    <t>L31022應付代收款-教務處-科學展覽獎金</t>
  </si>
  <si>
    <t>L31025應付代收款-教務處-國教輔導團減課經費</t>
  </si>
  <si>
    <t>L31027應付代收款-教務處-美感體驗教育計畫</t>
  </si>
  <si>
    <t>L31028應付代收款-教務處-軍公教遺族、傷殘榮軍子女就學費用</t>
  </si>
  <si>
    <t>L31029應付代收款-教務處-圖書採購書單分區審查會議</t>
  </si>
  <si>
    <t>L31030應付代收款-教務處-落實教育實習輔導</t>
  </si>
  <si>
    <t>L31031應付代收款-教務處-臺南市音樂比賽</t>
  </si>
  <si>
    <t>L31032應付代收款-教務處-提升國民中小學英語教學成效計畫</t>
  </si>
  <si>
    <t>L31033應付代收款-教務處-數位學習教師增能工作坊(研習)</t>
  </si>
  <si>
    <t>L31038應付代收款-教務處-自給農園推動計畫</t>
  </si>
  <si>
    <t>L31040應付代收款-校園數位內容與教學軟體</t>
  </si>
  <si>
    <t>L31041應付代收款-教務處-數位學習精進方案-重點學校實施計畫</t>
  </si>
  <si>
    <t>L31199應付代收款-教務處-其他補助</t>
  </si>
  <si>
    <t>L32001應付代收款-學務處-田徑賽補助</t>
  </si>
  <si>
    <t>L32002應付代收款-學務處-體育獎助金</t>
  </si>
  <si>
    <t>L32004應付代收款-學務處-基層運動選手訓練站</t>
  </si>
  <si>
    <t>L32005應付代收款-學務處-性平案件</t>
  </si>
  <si>
    <t>L32006應付代收款-學務處-防制學生藥物濫用校園宣講實施計畫</t>
  </si>
  <si>
    <t>L32009應付代收款-學務處-藝術團隊</t>
  </si>
  <si>
    <t>L32010應付代收款-學務處-健康促進</t>
  </si>
  <si>
    <t>L32015應付代收款-學務處-添購校園防疫物資設備計畫</t>
  </si>
  <si>
    <t>L32016應付代收款-學務處-午餐廚房設備改善及其他經費</t>
  </si>
  <si>
    <t>L32017應付代收款-學務處-健康中心設備改善及其他經費</t>
  </si>
  <si>
    <t>L32018應付代收款-學務處-健康體適能與飲食教育行動計畫</t>
  </si>
  <si>
    <t>L32019應付代收款-學務處-環境教育</t>
  </si>
  <si>
    <t>L32022應付代收款-學務處-學務及輔導行政推動業務</t>
  </si>
  <si>
    <t>L32023應付代收款-全民趣味運動嘉年華會經費</t>
  </si>
  <si>
    <t>L32199應付代收款-學務處-其他補助</t>
  </si>
  <si>
    <t>L33001應付代收款-輔導室-特教設備</t>
  </si>
  <si>
    <t>L33002應付代收款-輔導室-教育優先區</t>
  </si>
  <si>
    <t>L33004應付代收款-輔導室-兼任治療師鐘點費</t>
  </si>
  <si>
    <t>L33005應付代收款-輔導室-身障生交通費</t>
  </si>
  <si>
    <t>L33007應付代收款-輔導室-學習障礙學生鑑定施測費及交通費</t>
  </si>
  <si>
    <t>L33199應付代收款-輔導室-其他補助</t>
  </si>
  <si>
    <t>L34001應付代收款-總務處-安心及時上工計畫</t>
  </si>
  <si>
    <t>L34002應付代收款-總務處-游泳教學課程</t>
  </si>
  <si>
    <t>L34003應付代收款-總務處-全運會經費</t>
  </si>
  <si>
    <t>L34006應付代收款-總務處-消防安全設備</t>
  </si>
  <si>
    <t>L34009應付代收款-總務處-建築物安全檢查簽證</t>
  </si>
  <si>
    <t>L34011應付代收款-總務處-太陽能光電租金收入</t>
  </si>
  <si>
    <t>L34012應付代收款-總務處-校園電力系統改善暨冷氣裝設整合</t>
  </si>
  <si>
    <t>L34015應付代收款-總務處-校園樹木修剪</t>
  </si>
  <si>
    <t>L34020應付代收款-總務處-東光國小兒童遊戲場改善計畫財物採購</t>
  </si>
  <si>
    <t>L34299應付代收款-總務處-其他補助款</t>
  </si>
  <si>
    <t>L36001應付代收款-幼兒園-改善教學環境設備</t>
  </si>
  <si>
    <t>L36002應付代收款-幼兒園-布可小星球閱讀計畫</t>
  </si>
  <si>
    <t>L36003應付代收款-幼兒園-落實教育實習輔導</t>
  </si>
  <si>
    <t>L36008應付代收款-幼兒園-教保服務績效獎勵金</t>
  </si>
  <si>
    <t>L36010應付代收款-幼兒園-教保研習</t>
  </si>
  <si>
    <t>L36011應付代收款-幼兒園-政府協助家長支付費用</t>
  </si>
  <si>
    <t>L36012應付代收款-幼兒園-親職教育</t>
  </si>
  <si>
    <t>L36016應付代收款-幼兒園-幼兒園專業發展輔導</t>
  </si>
  <si>
    <t>L36017應付代收款-幼兒園-學前巡迴班</t>
  </si>
  <si>
    <t>L50010應付代收款-民間捐助款</t>
  </si>
  <si>
    <t>L71102應付代收款-公私立學校(含幼兒園)人員防疫作業加班費</t>
  </si>
  <si>
    <t>L77204應付代收款-學校午餐採用國產可溯源食材經費</t>
  </si>
  <si>
    <t>M10004應付費用-教務處-調整教師授課節數及導師費(小教)</t>
  </si>
  <si>
    <t>M20002應付費用-學務處-國產可追溯生鮮食材經費</t>
  </si>
  <si>
    <t>M30001應付費用-輔導室-調整教師授課節數及導師費(特教)</t>
  </si>
  <si>
    <t>M30002應付費用-輔導室-專輔教師</t>
  </si>
  <si>
    <t>M30004應付費用-輔導室-特教學生助理人員</t>
  </si>
  <si>
    <t>M50003應付費用-111年度預算</t>
  </si>
  <si>
    <t>M50004應付費用-112年度預算</t>
  </si>
  <si>
    <t>M60002應付費用-幼兒園-導師費差額</t>
  </si>
  <si>
    <t>M60003應付費用-幼兒園-教保費補助經費</t>
  </si>
  <si>
    <t>M60004應付費用-幼兒園-特教學生助理人員</t>
  </si>
  <si>
    <t>R20079存入保證金-履約保證金-幼兒園點心</t>
  </si>
  <si>
    <t>R20080存入保證金-履約保證金-新生制服</t>
  </si>
  <si>
    <t>R20094存入保證金-履約保證金-112年美感廁所整修工程-晨歆工程有限公司</t>
  </si>
  <si>
    <t>R20095存入保證金-履約保證金-東光樓搬遷拆除整地工程-合淞營造工程有限公司</t>
  </si>
  <si>
    <t>R20096存入保證金-履約保證金-東光館室內冷氣空調機電設備改善工程-東軒盟企業有限公司</t>
  </si>
  <si>
    <t>R40053存入保證金-保固保證金-東興樓補強工程-新順營造有限公司</t>
  </si>
  <si>
    <t>R40055存入保證金-保固保證金-112年美感廁所整修工程-晨歆工程公司113.11.19</t>
  </si>
  <si>
    <t>R40059保固保證金-109年老舊門窗更新改善工程-裕新實業-1101203</t>
  </si>
  <si>
    <t>R40062保固保證金-貫流式瓦斯蒸氣鍋爐財物採購案-宇挺工程有限公司112.11.17</t>
  </si>
  <si>
    <t>R40065保固保證金-110年度校園通道鋪面路平改善工程-綠見築營造-1120217</t>
  </si>
  <si>
    <t>R40067保固保證金-111年度幼兒園增班教學環境改善工程-合淞營造-1120907</t>
  </si>
  <si>
    <t>R40068保固保證金-112年度午餐廚房防水工程-合淞營造-1131015</t>
  </si>
  <si>
    <t>R40069存入保證金-110年度新設戶外遊戲場財物採購-旺泰一公司-11140506</t>
  </si>
  <si>
    <t>R50001存入保證金-場地借用保證金-私立文林幼兒園</t>
  </si>
  <si>
    <t>R50018存入保證金-場地借用保證金-全國跆拳道錦標賽107.10.28</t>
  </si>
  <si>
    <t>R50030存入保證金-場地保證金-李宗樺-成功大學醫院員工籃球賽</t>
  </si>
  <si>
    <t>R50035存入保證金-場地保證金-林奕成</t>
  </si>
  <si>
    <t>R50040存入保證金-場地保證金-東光國小家長會1091001-1100430</t>
  </si>
  <si>
    <t>R50050存入保證金-場地保證金</t>
  </si>
  <si>
    <t>R60000存入保證金-利息收入</t>
  </si>
  <si>
    <t>T00001107年度西樓補強工程履約保固金-108/2/21-113/2/21定期存單</t>
  </si>
  <si>
    <t>T00003應付保證品-108年度凱旋樓補強工程</t>
  </si>
  <si>
    <t>C10202</t>
    <phoneticPr fontId="33" type="noConversion"/>
  </si>
  <si>
    <t>C10203</t>
  </si>
  <si>
    <t>C10304</t>
  </si>
  <si>
    <t>C10305</t>
  </si>
  <si>
    <t>C10306</t>
  </si>
  <si>
    <t>C10402</t>
  </si>
  <si>
    <t>C10403</t>
  </si>
  <si>
    <t>C10404</t>
  </si>
  <si>
    <t>C10502</t>
  </si>
  <si>
    <t>C10503</t>
  </si>
  <si>
    <t>C21502</t>
  </si>
  <si>
    <t>H11001</t>
  </si>
  <si>
    <t>H11002</t>
  </si>
  <si>
    <t>H11003</t>
  </si>
  <si>
    <t>H11004</t>
  </si>
  <si>
    <t>H11005</t>
  </si>
  <si>
    <t>H11006</t>
  </si>
  <si>
    <t>H11007</t>
  </si>
  <si>
    <t>H11008</t>
  </si>
  <si>
    <t>H11009</t>
  </si>
  <si>
    <t>H11011</t>
  </si>
  <si>
    <t>H11012</t>
  </si>
  <si>
    <t>H11013</t>
  </si>
  <si>
    <t>H13002</t>
  </si>
  <si>
    <t>H13003</t>
  </si>
  <si>
    <t>H13004</t>
  </si>
  <si>
    <t>H13005</t>
  </si>
  <si>
    <t>H14004</t>
  </si>
  <si>
    <t>H15001</t>
  </si>
  <si>
    <t>H15002</t>
  </si>
  <si>
    <t>H16001</t>
  </si>
  <si>
    <t>H17001</t>
  </si>
  <si>
    <t>L31009</t>
  </si>
  <si>
    <t>L31010</t>
  </si>
  <si>
    <t>L31011</t>
  </si>
  <si>
    <t>L31012</t>
  </si>
  <si>
    <t>L31013</t>
  </si>
  <si>
    <t>L31014</t>
  </si>
  <si>
    <t>L31015</t>
  </si>
  <si>
    <t>L31016</t>
  </si>
  <si>
    <t>L31017</t>
  </si>
  <si>
    <t>L31018</t>
  </si>
  <si>
    <t>L31019</t>
  </si>
  <si>
    <t>L31020</t>
  </si>
  <si>
    <t>L31021</t>
  </si>
  <si>
    <t>L31022</t>
  </si>
  <si>
    <t>L31025</t>
  </si>
  <si>
    <t>L31027</t>
  </si>
  <si>
    <t>L31028</t>
  </si>
  <si>
    <t>L31029</t>
  </si>
  <si>
    <t>L31030</t>
  </si>
  <si>
    <t>L31031</t>
  </si>
  <si>
    <t>L31032</t>
  </si>
  <si>
    <t>L31033</t>
  </si>
  <si>
    <t>L31038</t>
  </si>
  <si>
    <t>L31040</t>
  </si>
  <si>
    <t>L31041</t>
  </si>
  <si>
    <t>L31199</t>
  </si>
  <si>
    <t>L32001</t>
  </si>
  <si>
    <t>L32002</t>
  </si>
  <si>
    <t>L32004</t>
  </si>
  <si>
    <t>L32005</t>
  </si>
  <si>
    <t>L32006</t>
  </si>
  <si>
    <t>L32009</t>
  </si>
  <si>
    <t>L32010</t>
  </si>
  <si>
    <t>L32015</t>
  </si>
  <si>
    <t>L32016</t>
  </si>
  <si>
    <t>L32017</t>
  </si>
  <si>
    <t>L32018</t>
  </si>
  <si>
    <t>L32019</t>
  </si>
  <si>
    <t>L32022</t>
  </si>
  <si>
    <t>L32023</t>
  </si>
  <si>
    <t>L32199</t>
  </si>
  <si>
    <t>L33001</t>
  </si>
  <si>
    <t>L33002</t>
  </si>
  <si>
    <t>L33004</t>
  </si>
  <si>
    <t>L33005</t>
  </si>
  <si>
    <t>L33007</t>
  </si>
  <si>
    <t>L33199</t>
  </si>
  <si>
    <t>L34001</t>
  </si>
  <si>
    <t>L34002</t>
  </si>
  <si>
    <t>L34003</t>
  </si>
  <si>
    <t>L34006</t>
  </si>
  <si>
    <t>L34009</t>
  </si>
  <si>
    <t>L34011</t>
  </si>
  <si>
    <t>L34012</t>
  </si>
  <si>
    <t>L34015</t>
  </si>
  <si>
    <t>L34020</t>
  </si>
  <si>
    <t>L34299</t>
  </si>
  <si>
    <t>L36001</t>
  </si>
  <si>
    <t>L36002</t>
  </si>
  <si>
    <t>L36003</t>
  </si>
  <si>
    <t>L36008</t>
  </si>
  <si>
    <t>L36010</t>
  </si>
  <si>
    <t>L36011</t>
  </si>
  <si>
    <t>L36012</t>
  </si>
  <si>
    <t>L36016</t>
  </si>
  <si>
    <t>L36017</t>
  </si>
  <si>
    <t>L50010</t>
  </si>
  <si>
    <t>L71102</t>
  </si>
  <si>
    <t>L77204</t>
  </si>
  <si>
    <t>M10004</t>
  </si>
  <si>
    <t>M20002</t>
  </si>
  <si>
    <t>M30001</t>
  </si>
  <si>
    <t>M30002</t>
  </si>
  <si>
    <t>M30004</t>
  </si>
  <si>
    <t>M50003</t>
  </si>
  <si>
    <t>M50004</t>
  </si>
  <si>
    <t>M60002</t>
  </si>
  <si>
    <t>M60003</t>
  </si>
  <si>
    <t>M60004</t>
  </si>
  <si>
    <t>R20079</t>
  </si>
  <si>
    <t>R20080</t>
  </si>
  <si>
    <t>R20094</t>
  </si>
  <si>
    <t>R20095</t>
  </si>
  <si>
    <t>R20096</t>
  </si>
  <si>
    <t>R40053</t>
  </si>
  <si>
    <t>R40055</t>
  </si>
  <si>
    <t>R40059</t>
  </si>
  <si>
    <t>R40062</t>
  </si>
  <si>
    <t>R40065</t>
  </si>
  <si>
    <t>R40067</t>
  </si>
  <si>
    <t>R40068</t>
  </si>
  <si>
    <t>R40069</t>
  </si>
  <si>
    <t>R50001</t>
  </si>
  <si>
    <t>R50018</t>
  </si>
  <si>
    <t>R50030</t>
  </si>
  <si>
    <t>R50035</t>
  </si>
  <si>
    <t>R50040</t>
  </si>
  <si>
    <t>R50050</t>
  </si>
  <si>
    <t>R60000</t>
  </si>
  <si>
    <t>T00001</t>
  </si>
  <si>
    <t>T00003</t>
  </si>
  <si>
    <t>預付費用</t>
  </si>
  <si>
    <t>應付費用</t>
  </si>
  <si>
    <t>暫付及待結轉帳項</t>
  </si>
  <si>
    <t>應付代收款</t>
  </si>
  <si>
    <t>存入保證金</t>
  </si>
  <si>
    <t>預付費用</t>
    <phoneticPr fontId="3" type="noConversion"/>
  </si>
  <si>
    <t>應付費用</t>
    <phoneticPr fontId="3" type="noConversion"/>
  </si>
  <si>
    <t>暫付及待結轉帳項</t>
    <phoneticPr fontId="3" type="noConversion"/>
  </si>
  <si>
    <t>應付代收款</t>
    <phoneticPr fontId="3" type="noConversion"/>
  </si>
  <si>
    <t>存入保證金</t>
    <phoneticPr fontId="3" type="noConversion"/>
  </si>
  <si>
    <t>應付保證品</t>
    <phoneticPr fontId="3" type="noConversion"/>
  </si>
  <si>
    <t>代收款科目</t>
    <phoneticPr fontId="3" type="noConversion"/>
  </si>
  <si>
    <t>用人費用</t>
    <phoneticPr fontId="3" type="noConversion"/>
  </si>
  <si>
    <t>服務費用</t>
    <phoneticPr fontId="3" type="noConversion"/>
  </si>
  <si>
    <t>材料及用品費</t>
    <phoneticPr fontId="3" type="noConversion"/>
  </si>
  <si>
    <t>租金、償債與利息</t>
    <phoneticPr fontId="3" type="noConversion"/>
  </si>
  <si>
    <t>稅捐及規費(強制費)</t>
  </si>
  <si>
    <t>會費、捐助、補助、分攤、照護、救濟與交流活動費</t>
  </si>
  <si>
    <t>購建固定資產、無形資產及非理財目的之長期投資</t>
  </si>
  <si>
    <t>月</t>
    <phoneticPr fontId="3" type="noConversion"/>
  </si>
  <si>
    <t>預算科目</t>
    <phoneticPr fontId="3" type="noConversion"/>
  </si>
  <si>
    <t>53210305提高國小教師員額編制至每班1.65名-中央補助</t>
  </si>
  <si>
    <t>53210304國小合理教師員額編制</t>
  </si>
  <si>
    <t>53210203國中小輔導教師人力運用計畫(專任)</t>
  </si>
  <si>
    <t>專任輔導教師減課鐘點費    元、二代健   元</t>
    <phoneticPr fontId="3" type="noConversion"/>
  </si>
  <si>
    <t>53210502調整教師授課節數及導師費實施計畫(特教)</t>
  </si>
  <si>
    <t>53221502特教學生助理人員</t>
  </si>
  <si>
    <t>53221503特教學生助理人員(學前)</t>
  </si>
  <si>
    <t>53221503特教學生助理人員(學前)</t>
    <phoneticPr fontId="3" type="noConversion"/>
  </si>
  <si>
    <t>53210403國小附設幼兒園增置契約教保員及護士補助經費-中央補助</t>
  </si>
  <si>
    <t>181分擔員工保險費</t>
    <phoneticPr fontId="3" type="noConversion"/>
  </si>
  <si>
    <t>161職員退休及離職金</t>
    <phoneticPr fontId="3" type="noConversion"/>
  </si>
  <si>
    <t>162工員退休及離職金</t>
    <phoneticPr fontId="3" type="noConversion"/>
  </si>
  <si>
    <t>122約僱職員薪金</t>
    <phoneticPr fontId="3" type="noConversion"/>
  </si>
  <si>
    <t>131加班費</t>
    <phoneticPr fontId="3" type="noConversion"/>
  </si>
  <si>
    <t>151考績獎金</t>
    <phoneticPr fontId="3" type="noConversion"/>
  </si>
  <si>
    <t>152年終獎金</t>
    <phoneticPr fontId="3" type="noConversion"/>
  </si>
  <si>
    <t>114工員工資</t>
    <phoneticPr fontId="3" type="noConversion"/>
  </si>
  <si>
    <t>183傷病醫藥費</t>
    <phoneticPr fontId="3" type="noConversion"/>
  </si>
  <si>
    <t>18Y其他福利費</t>
    <phoneticPr fontId="3" type="noConversion"/>
  </si>
  <si>
    <t>191提繳工資墊償費用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</si>
</sst>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76" formatCode="&quot;NT$&quot;#,##0"/>
    <numFmt numFmtId="177" formatCode="[$-404]ggge&quot;年&quot;m&quot;月&quot;d&quot;日&quot;;@"/>
    <numFmt numFmtId="178" formatCode="0.0_);[Red]\(0.0\)"/>
    <numFmt numFmtId="179" formatCode="_-* #,##0_-;\-* #,##0_-;_-* &quot;-&quot;??_-;_-@_-"/>
    <numFmt numFmtId="180" formatCode="0_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3"/>
      <name val="標楷體"/>
      <family val="4"/>
      <charset val="136"/>
    </font>
    <font>
      <sz val="16"/>
      <name val="標楷體"/>
      <family val="4"/>
      <charset val="136"/>
    </font>
    <font>
      <sz val="22"/>
      <name val="標楷體"/>
      <family val="4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9"/>
      <name val="Wingdings"/>
      <charset val="2"/>
    </font>
    <font>
      <u/>
      <sz val="16"/>
      <name val="標楷體"/>
      <family val="4"/>
      <charset val="136"/>
    </font>
    <font>
      <sz val="12"/>
      <name val="14"/>
      <family val="2"/>
    </font>
    <font>
      <sz val="11"/>
      <name val="標楷體"/>
      <family val="4"/>
      <charset val="136"/>
    </font>
    <font>
      <sz val="24"/>
      <name val="標楷體"/>
      <family val="4"/>
      <charset val="136"/>
    </font>
    <font>
      <sz val="12"/>
      <color indexed="8"/>
      <name val="標楷體"/>
      <family val="4"/>
      <charset val="136"/>
    </font>
    <font>
      <sz val="6"/>
      <name val="Wingdings"/>
      <charset val="2"/>
    </font>
    <font>
      <sz val="6"/>
      <name val="標楷體"/>
      <family val="4"/>
      <charset val="136"/>
    </font>
    <font>
      <sz val="10"/>
      <name val="Wingdings"/>
      <charset val="2"/>
    </font>
    <font>
      <sz val="8"/>
      <name val="標楷體"/>
      <family val="4"/>
      <charset val="136"/>
    </font>
    <font>
      <sz val="11"/>
      <color indexed="81"/>
      <name val="細明體"/>
      <family val="3"/>
      <charset val="136"/>
    </font>
    <font>
      <sz val="11"/>
      <color indexed="81"/>
      <name val="Tahoma"/>
      <family val="2"/>
    </font>
    <font>
      <sz val="10"/>
      <color indexed="8"/>
      <name val="標楷體"/>
      <family val="4"/>
      <charset val="136"/>
    </font>
    <font>
      <sz val="11"/>
      <name val="新細明體"/>
      <family val="1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0"/>
      <color theme="1"/>
      <name val="標楷體"/>
      <family val="4"/>
      <charset val="136"/>
    </font>
    <font>
      <sz val="9"/>
      <name val="細明體"/>
      <family val="3"/>
      <charset val="136"/>
    </font>
    <font>
      <sz val="10.5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C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8" fillId="0" borderId="0" xfId="0" applyFont="1" applyFill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/>
    <xf numFmtId="0" fontId="21" fillId="0" borderId="0" xfId="0" applyFont="1" applyFill="1" applyAlignment="1">
      <alignment horizontal="left"/>
    </xf>
    <xf numFmtId="0" fontId="16" fillId="0" borderId="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/>
    </xf>
    <xf numFmtId="0" fontId="2" fillId="0" borderId="5" xfId="0" applyFont="1" applyFill="1" applyBorder="1" applyAlignment="1">
      <alignment horizontal="center"/>
    </xf>
    <xf numFmtId="179" fontId="2" fillId="0" borderId="1" xfId="2" applyNumberFormat="1" applyFont="1" applyBorder="1" applyAlignment="1" applyProtection="1">
      <alignment vertical="center" shrinkToFit="1"/>
      <protection locked="0"/>
    </xf>
    <xf numFmtId="179" fontId="2" fillId="0" borderId="1" xfId="2" applyNumberFormat="1" applyFont="1" applyFill="1" applyBorder="1" applyAlignment="1" applyProtection="1">
      <alignment horizontal="center" shrinkToFit="1"/>
      <protection locked="0"/>
    </xf>
    <xf numFmtId="41" fontId="2" fillId="0" borderId="1" xfId="0" applyNumberFormat="1" applyFont="1" applyFill="1" applyBorder="1" applyAlignment="1" applyProtection="1">
      <alignment horizontal="center" shrinkToFit="1"/>
      <protection locked="0"/>
    </xf>
    <xf numFmtId="179" fontId="2" fillId="0" borderId="5" xfId="2" applyNumberFormat="1" applyFont="1" applyFill="1" applyBorder="1" applyAlignment="1">
      <alignment horizontal="center" shrinkToFit="1"/>
    </xf>
    <xf numFmtId="41" fontId="2" fillId="0" borderId="1" xfId="0" applyNumberFormat="1" applyFont="1" applyFill="1" applyBorder="1" applyAlignment="1">
      <alignment horizontal="center" shrinkToFit="1"/>
    </xf>
    <xf numFmtId="0" fontId="16" fillId="0" borderId="4" xfId="0" applyFont="1" applyBorder="1" applyAlignment="1"/>
    <xf numFmtId="0" fontId="2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shrinkToFit="1"/>
    </xf>
    <xf numFmtId="0" fontId="5" fillId="0" borderId="0" xfId="0" applyFont="1" applyAlignment="1" applyProtection="1">
      <alignment horizontal="left" vertical="center"/>
    </xf>
    <xf numFmtId="0" fontId="16" fillId="0" borderId="4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shrinkToFit="1"/>
    </xf>
    <xf numFmtId="0" fontId="2" fillId="0" borderId="1" xfId="1" applyFont="1" applyFill="1" applyBorder="1" applyAlignment="1">
      <alignment vertical="center" shrinkToFit="1"/>
    </xf>
    <xf numFmtId="0" fontId="2" fillId="0" borderId="1" xfId="1" applyFont="1" applyBorder="1" applyAlignment="1">
      <alignment vertical="center" shrinkToFit="1"/>
    </xf>
    <xf numFmtId="0" fontId="2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wrapText="1"/>
    </xf>
    <xf numFmtId="0" fontId="17" fillId="0" borderId="1" xfId="0" applyFont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2" fillId="0" borderId="1" xfId="2" applyNumberFormat="1" applyFont="1" applyBorder="1" applyAlignment="1" applyProtection="1">
      <alignment horizontal="left" vertical="center" shrinkToFit="1"/>
      <protection locked="0"/>
    </xf>
    <xf numFmtId="179" fontId="2" fillId="0" borderId="1" xfId="2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Border="1" applyProtection="1">
      <alignment vertical="center"/>
    </xf>
    <xf numFmtId="0" fontId="0" fillId="0" borderId="0" xfId="0" applyFill="1" applyAlignment="1"/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shrinkToFit="1"/>
    </xf>
    <xf numFmtId="0" fontId="2" fillId="0" borderId="1" xfId="0" applyFont="1" applyFill="1" applyBorder="1">
      <alignment vertical="center"/>
    </xf>
    <xf numFmtId="179" fontId="26" fillId="0" borderId="1" xfId="2" applyNumberFormat="1" applyFont="1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/>
    </xf>
    <xf numFmtId="41" fontId="21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1" fontId="4" fillId="0" borderId="1" xfId="0" applyNumberFormat="1" applyFont="1" applyFill="1" applyBorder="1" applyAlignment="1">
      <alignment horizontal="center" vertical="center" shrinkToFit="1"/>
    </xf>
    <xf numFmtId="179" fontId="27" fillId="0" borderId="1" xfId="2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49" fontId="4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2" applyNumberFormat="1" applyFont="1" applyBorder="1" applyAlignment="1" applyProtection="1">
      <alignment horizontal="left" vertical="center"/>
      <protection locked="0"/>
    </xf>
    <xf numFmtId="178" fontId="15" fillId="0" borderId="3" xfId="0" applyNumberFormat="1" applyFont="1" applyFill="1" applyBorder="1" applyAlignment="1" applyProtection="1">
      <alignment horizontal="center" vertical="center"/>
      <protection locked="0"/>
    </xf>
    <xf numFmtId="179" fontId="28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4" fillId="0" borderId="1" xfId="2" applyNumberFormat="1" applyFont="1" applyFill="1" applyBorder="1" applyAlignment="1" applyProtection="1">
      <alignment vertical="center" wrapText="1"/>
      <protection locked="0"/>
    </xf>
    <xf numFmtId="49" fontId="15" fillId="0" borderId="1" xfId="2" applyNumberFormat="1" applyFont="1" applyFill="1" applyBorder="1" applyAlignment="1" applyProtection="1">
      <alignment vertical="center" wrapText="1"/>
      <protection locked="0"/>
    </xf>
    <xf numFmtId="49" fontId="4" fillId="0" borderId="1" xfId="2" applyNumberFormat="1" applyFont="1" applyFill="1" applyBorder="1" applyAlignment="1" applyProtection="1">
      <alignment vertical="center"/>
      <protection locked="0"/>
    </xf>
    <xf numFmtId="179" fontId="26" fillId="2" borderId="1" xfId="2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Alignment="1"/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>
      <alignment vertical="center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9" fillId="0" borderId="0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179" fontId="30" fillId="0" borderId="1" xfId="2" applyNumberFormat="1" applyFont="1" applyFill="1" applyBorder="1" applyAlignment="1" applyProtection="1">
      <alignment vertical="center"/>
      <protection locked="0"/>
    </xf>
    <xf numFmtId="179" fontId="30" fillId="0" borderId="1" xfId="2" applyNumberFormat="1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>
      <alignment vertical="center"/>
    </xf>
    <xf numFmtId="41" fontId="2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5" xfId="0" applyFont="1" applyFill="1" applyBorder="1" applyAlignment="1">
      <alignment vertical="center"/>
    </xf>
    <xf numFmtId="0" fontId="0" fillId="0" borderId="0" xfId="0" applyFont="1" applyFill="1" applyAlignment="1"/>
    <xf numFmtId="41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79" fontId="26" fillId="0" borderId="1" xfId="2" applyNumberFormat="1" applyFont="1" applyFill="1" applyBorder="1" applyAlignment="1" applyProtection="1">
      <alignment vertical="center"/>
      <protection locked="0"/>
    </xf>
    <xf numFmtId="49" fontId="2" fillId="0" borderId="1" xfId="2" applyNumberFormat="1" applyFont="1" applyFill="1" applyBorder="1" applyAlignment="1" applyProtection="1">
      <alignment vertical="center" wrapText="1"/>
      <protection locked="0"/>
    </xf>
    <xf numFmtId="179" fontId="3" fillId="0" borderId="1" xfId="0" quotePrefix="1" applyNumberFormat="1" applyFont="1" applyFill="1" applyBorder="1" applyAlignment="1">
      <alignment horizontal="center" vertical="center" wrapText="1" shrinkToFit="1"/>
    </xf>
    <xf numFmtId="49" fontId="32" fillId="0" borderId="1" xfId="3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ill="1" applyAlignment="1"/>
    <xf numFmtId="0" fontId="2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vertical="top"/>
    </xf>
    <xf numFmtId="0" fontId="34" fillId="0" borderId="1" xfId="0" applyFont="1" applyBorder="1" applyAlignment="1">
      <alignment horizontal="left" vertical="top" wrapText="1"/>
    </xf>
    <xf numFmtId="0" fontId="2" fillId="3" borderId="0" xfId="0" applyFont="1" applyFill="1" applyProtection="1">
      <alignment vertical="center"/>
    </xf>
    <xf numFmtId="0" fontId="2" fillId="0" borderId="0" xfId="0" applyFont="1" applyFill="1" applyAlignment="1">
      <alignment horizontal="distributed"/>
    </xf>
    <xf numFmtId="0" fontId="0" fillId="0" borderId="0" xfId="0" applyAlignment="1">
      <alignment horizontal="distributed"/>
    </xf>
    <xf numFmtId="0" fontId="0" fillId="0" borderId="4" xfId="0" applyBorder="1" applyAlignment="1">
      <alignment horizontal="distributed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/>
    <xf numFmtId="0" fontId="0" fillId="0" borderId="0" xfId="0" applyFill="1" applyAlignment="1"/>
    <xf numFmtId="0" fontId="0" fillId="0" borderId="0" xfId="0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18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5" fillId="0" borderId="1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1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41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41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41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11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6" fillId="0" borderId="5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Fill="1" applyBorder="1" applyAlignment="1">
      <alignment horizontal="center" readingOrder="1"/>
    </xf>
    <xf numFmtId="0" fontId="0" fillId="0" borderId="11" xfId="0" applyFill="1" applyBorder="1" applyAlignment="1">
      <alignment horizontal="center" readingOrder="1"/>
    </xf>
    <xf numFmtId="0" fontId="0" fillId="0" borderId="12" xfId="0" applyFill="1" applyBorder="1" applyAlignment="1">
      <alignment horizontal="center" readingOrder="1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179" fontId="2" fillId="0" borderId="3" xfId="2" applyNumberFormat="1" applyFont="1" applyBorder="1" applyAlignment="1" applyProtection="1">
      <alignment horizontal="center" vertical="center" shrinkToFit="1"/>
      <protection locked="0"/>
    </xf>
    <xf numFmtId="179" fontId="2" fillId="0" borderId="2" xfId="2" applyNumberFormat="1" applyFont="1" applyBorder="1" applyAlignment="1" applyProtection="1">
      <alignment horizontal="center" vertical="center" shrinkToFit="1"/>
      <protection locked="0"/>
    </xf>
    <xf numFmtId="49" fontId="2" fillId="0" borderId="3" xfId="2" applyNumberFormat="1" applyFont="1" applyBorder="1" applyAlignment="1" applyProtection="1">
      <alignment horizontal="center" vertical="center" wrapText="1"/>
      <protection locked="0"/>
    </xf>
    <xf numFmtId="49" fontId="2" fillId="0" borderId="2" xfId="2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12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49" fontId="15" fillId="0" borderId="5" xfId="2" applyNumberFormat="1" applyFont="1" applyFill="1" applyBorder="1" applyAlignment="1" applyProtection="1">
      <alignment horizontal="left" vertical="center" wrapText="1"/>
      <protection locked="0"/>
    </xf>
    <xf numFmtId="49" fontId="15" fillId="0" borderId="12" xfId="2" applyNumberFormat="1" applyFont="1" applyFill="1" applyBorder="1" applyAlignment="1" applyProtection="1">
      <alignment horizontal="left" vertical="center" wrapText="1"/>
      <protection locked="0"/>
    </xf>
    <xf numFmtId="0" fontId="25" fillId="0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0" fontId="25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 vertical="center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177" fontId="5" fillId="0" borderId="5" xfId="0" applyNumberFormat="1" applyFont="1" applyFill="1" applyBorder="1" applyAlignment="1">
      <alignment horizontal="center" vertical="top"/>
    </xf>
    <xf numFmtId="177" fontId="5" fillId="0" borderId="11" xfId="0" applyNumberFormat="1" applyFont="1" applyFill="1" applyBorder="1" applyAlignment="1">
      <alignment horizontal="center" vertical="top"/>
    </xf>
    <xf numFmtId="177" fontId="5" fillId="0" borderId="12" xfId="0" applyNumberFormat="1" applyFont="1" applyFill="1" applyBorder="1" applyAlignment="1">
      <alignment horizontal="center" vertical="top"/>
    </xf>
    <xf numFmtId="178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5" xfId="2" applyNumberFormat="1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80" fontId="2" fillId="0" borderId="15" xfId="0" applyNumberFormat="1" applyFont="1" applyFill="1" applyBorder="1" applyAlignment="1" applyProtection="1">
      <alignment horizontal="center" vertical="center"/>
      <protection locked="0"/>
    </xf>
    <xf numFmtId="18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1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41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41" fontId="2" fillId="0" borderId="6" xfId="0" applyNumberFormat="1" applyFont="1" applyFill="1" applyBorder="1" applyAlignment="1" applyProtection="1">
      <alignment horizontal="center" vertical="center" wrapText="1"/>
    </xf>
    <xf numFmtId="41" fontId="2" fillId="0" borderId="7" xfId="0" applyNumberFormat="1" applyFont="1" applyFill="1" applyBorder="1" applyAlignment="1" applyProtection="1">
      <alignment horizontal="center" vertical="center" wrapText="1"/>
    </xf>
    <xf numFmtId="41" fontId="2" fillId="0" borderId="15" xfId="0" applyNumberFormat="1" applyFont="1" applyFill="1" applyBorder="1" applyAlignment="1" applyProtection="1">
      <alignment horizontal="center" vertical="center" wrapText="1"/>
    </xf>
    <xf numFmtId="41" fontId="2" fillId="0" borderId="9" xfId="0" applyNumberFormat="1" applyFont="1" applyFill="1" applyBorder="1" applyAlignment="1" applyProtection="1">
      <alignment horizontal="center" vertical="center" wrapText="1"/>
    </xf>
    <xf numFmtId="41" fontId="2" fillId="0" borderId="4" xfId="0" applyNumberFormat="1" applyFont="1" applyFill="1" applyBorder="1" applyAlignment="1" applyProtection="1">
      <alignment horizontal="center" vertical="center" wrapText="1"/>
    </xf>
    <xf numFmtId="41" fontId="2" fillId="0" borderId="14" xfId="0" applyNumberFormat="1" applyFont="1" applyFill="1" applyBorder="1" applyAlignment="1" applyProtection="1">
      <alignment horizontal="center" vertical="center" wrapText="1"/>
    </xf>
    <xf numFmtId="41" fontId="15" fillId="0" borderId="5" xfId="0" applyNumberFormat="1" applyFont="1" applyFill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/>
    </xf>
    <xf numFmtId="0" fontId="25" fillId="0" borderId="12" xfId="0" applyFont="1" applyBorder="1" applyAlignment="1" applyProtection="1">
      <alignment horizontal="left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readingOrder="1"/>
    </xf>
    <xf numFmtId="0" fontId="2" fillId="0" borderId="13" xfId="0" applyFont="1" applyFill="1" applyBorder="1" applyAlignment="1">
      <alignment horizontal="center" vertical="center" readingOrder="1"/>
    </xf>
    <xf numFmtId="0" fontId="2" fillId="0" borderId="2" xfId="0" applyFont="1" applyFill="1" applyBorder="1" applyAlignment="1">
      <alignment horizontal="center" vertical="center" readingOrder="1"/>
    </xf>
    <xf numFmtId="0" fontId="6" fillId="0" borderId="3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 readingOrder="1"/>
    </xf>
    <xf numFmtId="0" fontId="2" fillId="0" borderId="1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readingOrder="1"/>
    </xf>
    <xf numFmtId="0" fontId="0" fillId="0" borderId="11" xfId="0" applyBorder="1" applyAlignment="1">
      <alignment readingOrder="1"/>
    </xf>
    <xf numFmtId="0" fontId="0" fillId="0" borderId="12" xfId="0" applyBorder="1" applyAlignment="1">
      <alignment readingOrder="1"/>
    </xf>
    <xf numFmtId="0" fontId="4" fillId="0" borderId="6" xfId="0" applyFont="1" applyFill="1" applyBorder="1" applyAlignment="1">
      <alignment horizontal="left" readingOrder="1"/>
    </xf>
    <xf numFmtId="0" fontId="4" fillId="0" borderId="7" xfId="0" applyFont="1" applyFill="1" applyBorder="1" applyAlignment="1">
      <alignment horizontal="left" readingOrder="1"/>
    </xf>
    <xf numFmtId="0" fontId="4" fillId="0" borderId="15" xfId="0" applyFont="1" applyFill="1" applyBorder="1" applyAlignment="1">
      <alignment horizontal="left" readingOrder="1"/>
    </xf>
    <xf numFmtId="0" fontId="0" fillId="0" borderId="9" xfId="0" applyFill="1" applyBorder="1" applyAlignment="1">
      <alignment horizontal="left" readingOrder="1"/>
    </xf>
    <xf numFmtId="0" fontId="0" fillId="0" borderId="4" xfId="0" applyFill="1" applyBorder="1" applyAlignment="1">
      <alignment horizontal="left" readingOrder="1"/>
    </xf>
    <xf numFmtId="0" fontId="0" fillId="0" borderId="14" xfId="0" applyFill="1" applyBorder="1" applyAlignment="1">
      <alignment horizontal="left" readingOrder="1"/>
    </xf>
    <xf numFmtId="177" fontId="2" fillId="0" borderId="11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 shrinkToFit="1"/>
      <protection locked="0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49" fontId="2" fillId="0" borderId="5" xfId="0" applyNumberFormat="1" applyFont="1" applyFill="1" applyBorder="1" applyAlignment="1">
      <alignment horizontal="center" shrinkToFit="1"/>
    </xf>
    <xf numFmtId="49" fontId="2" fillId="0" borderId="12" xfId="0" applyNumberFormat="1" applyFont="1" applyFill="1" applyBorder="1" applyAlignment="1">
      <alignment horizontal="center" shrinkToFit="1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7" fontId="2" fillId="0" borderId="11" xfId="0" applyNumberFormat="1" applyFont="1" applyFill="1" applyBorder="1" applyAlignment="1" applyProtection="1">
      <alignment horizontal="center" vertical="top"/>
      <protection locked="0"/>
    </xf>
    <xf numFmtId="177" fontId="2" fillId="0" borderId="12" xfId="0" applyNumberFormat="1" applyFont="1" applyFill="1" applyBorder="1" applyAlignment="1" applyProtection="1">
      <alignment horizontal="center" vertical="top"/>
      <protection locked="0"/>
    </xf>
    <xf numFmtId="0" fontId="2" fillId="4" borderId="0" xfId="0" applyFont="1" applyFill="1" applyProtection="1">
      <alignment vertical="center"/>
    </xf>
  </cellXfs>
  <cellStyles count="4">
    <cellStyle name="一般" xfId="0" builtinId="0"/>
    <cellStyle name="一般_新東100預算資料991123" xfId="1" xr:uid="{00000000-0005-0000-0000-000001000000}"/>
    <cellStyle name="千分位" xfId="2" builtinId="3"/>
    <cellStyle name="超連結" xfId="3" builtinId="8"/>
  </cellStyles>
  <dxfs count="0"/>
  <tableStyles count="0" defaultTableStyle="TableStyleMedium9" defaultPivotStyle="PivotStyleLight16"/>
  <colors>
    <mruColors>
      <color rgb="FF0000FF"/>
      <color rgb="FFFFFFC9"/>
      <color rgb="FFFFFF99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9525</xdr:rowOff>
    </xdr:from>
    <xdr:to>
      <xdr:col>11</xdr:col>
      <xdr:colOff>9525</xdr:colOff>
      <xdr:row>14</xdr:row>
      <xdr:rowOff>333375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8A85F7DC-805A-4ABD-867F-9B9D3BE32D51}"/>
            </a:ext>
          </a:extLst>
        </xdr:cNvPr>
        <xdr:cNvCxnSpPr/>
      </xdr:nvCxnSpPr>
      <xdr:spPr>
        <a:xfrm>
          <a:off x="558165" y="2539365"/>
          <a:ext cx="6568440" cy="5600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53340</xdr:rowOff>
    </xdr:from>
    <xdr:to>
      <xdr:col>10</xdr:col>
      <xdr:colOff>28575</xdr:colOff>
      <xdr:row>14</xdr:row>
      <xdr:rowOff>188595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21A072B-A40F-4EF8-B096-C04706270F23}"/>
            </a:ext>
          </a:extLst>
        </xdr:cNvPr>
        <xdr:cNvCxnSpPr/>
      </xdr:nvCxnSpPr>
      <xdr:spPr>
        <a:xfrm>
          <a:off x="19050" y="2072640"/>
          <a:ext cx="6837045" cy="7067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13</xdr:row>
      <xdr:rowOff>0</xdr:rowOff>
    </xdr:from>
    <xdr:to>
      <xdr:col>2</xdr:col>
      <xdr:colOff>0</xdr:colOff>
      <xdr:row>18</xdr:row>
      <xdr:rowOff>9525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71A79C7B-D544-447D-A237-EE0CDCD1323E}"/>
            </a:ext>
          </a:extLst>
        </xdr:cNvPr>
        <xdr:cNvCxnSpPr/>
      </xdr:nvCxnSpPr>
      <xdr:spPr>
        <a:xfrm>
          <a:off x="546735" y="2918460"/>
          <a:ext cx="1144905" cy="1038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13</xdr:row>
      <xdr:rowOff>0</xdr:rowOff>
    </xdr:from>
    <xdr:to>
      <xdr:col>2</xdr:col>
      <xdr:colOff>0</xdr:colOff>
      <xdr:row>18</xdr:row>
      <xdr:rowOff>9525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600075" y="2857500"/>
          <a:ext cx="1276350" cy="1009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9525</xdr:rowOff>
    </xdr:from>
    <xdr:to>
      <xdr:col>11</xdr:col>
      <xdr:colOff>9525</xdr:colOff>
      <xdr:row>14</xdr:row>
      <xdr:rowOff>333375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C0743615-18A1-4D1A-8A78-E52471E1D628}"/>
            </a:ext>
          </a:extLst>
        </xdr:cNvPr>
        <xdr:cNvCxnSpPr/>
      </xdr:nvCxnSpPr>
      <xdr:spPr>
        <a:xfrm>
          <a:off x="558165" y="2539365"/>
          <a:ext cx="6568440" cy="5600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9525</xdr:rowOff>
    </xdr:from>
    <xdr:to>
      <xdr:col>11</xdr:col>
      <xdr:colOff>9525</xdr:colOff>
      <xdr:row>14</xdr:row>
      <xdr:rowOff>333375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19125" y="2514600"/>
          <a:ext cx="6962775" cy="1676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53340</xdr:rowOff>
    </xdr:from>
    <xdr:to>
      <xdr:col>10</xdr:col>
      <xdr:colOff>28575</xdr:colOff>
      <xdr:row>14</xdr:row>
      <xdr:rowOff>188595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9050" y="2329815"/>
          <a:ext cx="7591425" cy="744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53340</xdr:rowOff>
    </xdr:from>
    <xdr:to>
      <xdr:col>10</xdr:col>
      <xdr:colOff>28575</xdr:colOff>
      <xdr:row>14</xdr:row>
      <xdr:rowOff>188595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9050" y="2329815"/>
          <a:ext cx="7591425" cy="744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0809;/&#9733;&#20986;&#32013;&#32068;&#65306;&#34218;&#36039;.&#25152;&#24471;&#31237;/&#9733;&#20195;&#35506;&#34218;&#36039;/109&#24180;&#20195;&#35506;&#34218;&#36039;(+&#21161;&#29702;&#21729;&#34218;&#36039;)/&#9733;&#27599;&#26376;&#35531;&#36092;&#21934;/&#9733;10910(&#20195;&#25910;&#27454;)&#20195;&#35506;&#36027;&#31561;&#34218;&#27700;&#21205;&#25903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區"/>
      <sheetName val="代收款"/>
      <sheetName val="調薪補差額"/>
    </sheetNames>
    <sheetDataSet>
      <sheetData sheetId="0">
        <row r="4">
          <cell r="B4" t="str">
            <v>應付代收款</v>
          </cell>
        </row>
        <row r="5">
          <cell r="B5" t="str">
            <v>存入保證金</v>
          </cell>
        </row>
        <row r="6">
          <cell r="B6" t="str">
            <v>各校經常門分支計畫</v>
          </cell>
        </row>
        <row r="7">
          <cell r="B7" t="str">
            <v>調整教師授課節數及導師費實施計畫(小教)</v>
          </cell>
        </row>
        <row r="8">
          <cell r="B8" t="str">
            <v>國中小輔導教師人力運用計畫(專任)</v>
          </cell>
        </row>
        <row r="9">
          <cell r="B9" t="str">
            <v>國中小輔導教師人力運用計畫(兼任)</v>
          </cell>
        </row>
        <row r="10">
          <cell r="B10" t="str">
            <v>增置國小教師員額計畫-中央補助（2688專案）</v>
          </cell>
        </row>
        <row r="11">
          <cell r="B11" t="str">
            <v>國小合理教師員額編制</v>
          </cell>
        </row>
        <row r="12">
          <cell r="B12" t="str">
            <v>提高國小教師員額編制至每班1.65名-中央補助</v>
          </cell>
        </row>
        <row r="13">
          <cell r="B13" t="str">
            <v>公立幼兒園教保費補助經費(附設)</v>
          </cell>
        </row>
        <row r="14">
          <cell r="B14" t="str">
            <v>國小附設幼兒園增置契約教保員及護士補助經費-中央補助</v>
          </cell>
        </row>
        <row r="15">
          <cell r="B15" t="str">
            <v>公立幼兒園導師費差額補助經費(附設)</v>
          </cell>
        </row>
        <row r="16">
          <cell r="B16" t="str">
            <v>調整教師授課節數及導師費實施計畫(特教)</v>
          </cell>
        </row>
        <row r="17">
          <cell r="B17" t="str">
            <v>市立幼兒園學童營養品補助</v>
          </cell>
        </row>
        <row r="18">
          <cell r="B18" t="str">
            <v>午餐運送車資-市預算</v>
          </cell>
        </row>
        <row r="19">
          <cell r="B19" t="str">
            <v>國小課後英語班鐘點費</v>
          </cell>
        </row>
        <row r="20">
          <cell r="B20" t="str">
            <v>特教學生助理人員</v>
          </cell>
        </row>
        <row r="21">
          <cell r="B21" t="str">
            <v>學校水電費</v>
          </cell>
        </row>
        <row r="22">
          <cell r="B22" t="str">
            <v>教職員退休及撫卹給付</v>
          </cell>
        </row>
        <row r="23">
          <cell r="B23" t="str">
            <v>調整待遇及其他經費</v>
          </cell>
        </row>
        <row r="24">
          <cell r="B24" t="str">
            <v>土地購置</v>
          </cell>
        </row>
        <row r="25">
          <cell r="B25" t="str">
            <v>營建及修建工程</v>
          </cell>
        </row>
        <row r="26">
          <cell r="B26" t="str">
            <v>交通及運輸設備</v>
          </cell>
        </row>
        <row r="27">
          <cell r="B27" t="str">
            <v>其他設備</v>
          </cell>
        </row>
        <row r="28">
          <cell r="B28" t="str">
            <v>無形資產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&#22823;&#20809;/&#9733;&#20986;&#32013;&#32068;&#65306;&#34218;&#36039;.&#25152;&#24471;&#31237;/&#9733;&#20195;&#35506;&#34218;&#36039;/109&#24180;&#20195;&#35506;&#34218;&#36039;(+&#21161;&#29702;&#21729;&#34218;&#36039;)/&#9733;&#27599;&#26376;&#35531;&#36092;&#21934;/&#9733;10910(&#20195;&#25910;&#27454;)&#20195;&#35506;&#36027;&#31561;&#34218;&#27700;&#21205;&#25903;&#21934;.xlsx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&#22283;&#23567;&#20860;&#20219;&#21450;&#20195;&#35506;&#25945;&#24107;&#37912;&#40670;&#36027;&#35519;&#22686;&#24046;&#38989;&#37912;&#40670;&#36027;@60*%20%20%20&#31680;(1&#26376;&#35036;&#21161;&#27599;&#21608;&#25480;&#35506;&#19981;&#36275;&#31680;&#25976;5&#31680;&#12289;&#21729;&#38989;&#31649;&#25511;20&#31680;&#12289;&#20844;&#20551;&#25490;&#20195;%20%20%20&#31680;&#37912;&#40670;&#36027;)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/&#22823;&#20809;/&#9733;&#20986;&#32013;&#32068;&#65306;&#34218;&#36039;.&#25152;&#24471;&#31237;/&#9733;&#20195;&#35506;&#34218;&#36039;/109&#24180;&#20195;&#35506;&#34218;&#36039;(+&#21161;&#29702;&#21729;&#34218;&#36039;)/&#9733;&#27599;&#26376;&#35531;&#36092;&#21934;/&#9733;10910(&#20195;&#25910;&#27454;)&#20195;&#35506;&#36027;&#31561;&#34218;&#27700;&#21205;&#25903;&#21934;.xlsx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/&#22823;&#20809;/&#9733;&#20986;&#32013;&#32068;&#65306;&#34218;&#36039;.&#25152;&#24471;&#31237;/&#9733;&#20195;&#35506;&#34218;&#36039;/109&#24180;&#20195;&#35506;&#34218;&#36039;(+&#21161;&#29702;&#21729;&#34218;&#36039;)/&#9733;&#27599;&#26376;&#35531;&#36092;&#21934;/&#9733;10910(&#20195;&#25910;&#27454;)&#20195;&#35506;&#36027;&#31561;&#34218;&#27700;&#21205;&#25903;&#21934;.xlsx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32"/>
  <sheetViews>
    <sheetView tabSelected="1" topLeftCell="A272" workbookViewId="0">
      <selection activeCell="G21" sqref="G21"/>
    </sheetView>
  </sheetViews>
  <sheetFormatPr defaultColWidth="8.88671875" defaultRowHeight="19.8"/>
  <cols>
    <col min="1" max="1" width="13.44140625" style="3" customWidth="1"/>
    <col min="2" max="2" width="38.44140625" style="3" customWidth="1"/>
    <col min="3" max="3" width="3" style="3" customWidth="1"/>
    <col min="4" max="4" width="10" style="8" customWidth="1"/>
    <col min="5" max="5" width="37.109375" style="45" customWidth="1"/>
    <col min="6" max="6" width="22.33203125" style="10" customWidth="1"/>
    <col min="7" max="7" width="26.88671875" style="47" customWidth="1"/>
    <col min="8" max="8" width="38.6640625" style="9" customWidth="1"/>
    <col min="9" max="9" width="14.88671875" style="10" customWidth="1"/>
    <col min="10" max="10" width="21.33203125" style="11" customWidth="1"/>
    <col min="11" max="11" width="22.109375" style="2" customWidth="1"/>
    <col min="12" max="12" width="4.6640625" style="3" customWidth="1"/>
    <col min="13" max="13" width="30.6640625" style="2" customWidth="1"/>
    <col min="14" max="14" width="8.109375" style="3" customWidth="1"/>
    <col min="15" max="15" width="13.88671875" style="3" customWidth="1"/>
    <col min="16" max="16" width="17.109375" style="3" customWidth="1"/>
    <col min="17" max="17" width="28.44140625" style="3" bestFit="1" customWidth="1"/>
    <col min="18" max="18" width="27.44140625" style="3" customWidth="1"/>
    <col min="19" max="19" width="38" style="9" customWidth="1"/>
    <col min="20" max="20" width="4.77734375" style="3" customWidth="1"/>
    <col min="21" max="23" width="6.77734375" style="3" customWidth="1"/>
    <col min="24" max="24" width="8.77734375" style="3" customWidth="1"/>
    <col min="25" max="25" width="16.77734375" style="3" customWidth="1"/>
    <col min="26" max="26" width="3.77734375" style="3" customWidth="1"/>
    <col min="27" max="33" width="2.77734375" style="3" customWidth="1"/>
    <col min="34" max="16384" width="8.88671875" style="3"/>
  </cols>
  <sheetData>
    <row r="1" spans="1:19" ht="24" customHeight="1">
      <c r="F1" s="9"/>
      <c r="G1" s="45"/>
      <c r="I1" s="3"/>
      <c r="J1" s="3"/>
      <c r="K1" s="3"/>
      <c r="M1" s="3"/>
      <c r="S1" s="3"/>
    </row>
    <row r="2" spans="1:19" ht="27" customHeight="1">
      <c r="D2" s="33" t="s">
        <v>97</v>
      </c>
      <c r="E2" s="34"/>
      <c r="F2" s="48"/>
      <c r="G2" s="34"/>
      <c r="H2" s="41"/>
      <c r="I2" s="3"/>
      <c r="J2" s="3"/>
      <c r="K2" s="3"/>
      <c r="M2" s="3"/>
      <c r="S2" s="3"/>
    </row>
    <row r="3" spans="1:19" ht="25.2" customHeight="1">
      <c r="A3" s="6" t="s">
        <v>323</v>
      </c>
      <c r="B3" s="6" t="s">
        <v>99</v>
      </c>
      <c r="C3" s="8"/>
      <c r="D3" s="4" t="s">
        <v>324</v>
      </c>
      <c r="E3" s="4" t="s">
        <v>41</v>
      </c>
      <c r="F3" s="4" t="s">
        <v>42</v>
      </c>
      <c r="G3" s="4" t="s">
        <v>43</v>
      </c>
      <c r="H3" s="5" t="s">
        <v>44</v>
      </c>
      <c r="I3" s="3"/>
      <c r="J3" s="3"/>
      <c r="K3" s="3"/>
      <c r="M3" s="3"/>
      <c r="S3" s="3"/>
    </row>
    <row r="4" spans="1:19" ht="25.2" customHeight="1">
      <c r="A4" s="6">
        <v>2123</v>
      </c>
      <c r="B4" s="52" t="s">
        <v>321</v>
      </c>
      <c r="C4" s="42"/>
      <c r="D4" s="68">
        <v>113</v>
      </c>
      <c r="E4" s="64" t="s">
        <v>269</v>
      </c>
      <c r="F4" s="49" t="s">
        <v>45</v>
      </c>
      <c r="G4" s="64" t="s">
        <v>402</v>
      </c>
      <c r="H4" s="53" t="s">
        <v>82</v>
      </c>
      <c r="I4" s="3"/>
      <c r="J4" s="3"/>
      <c r="K4" s="3"/>
      <c r="M4" s="3"/>
      <c r="S4" s="3"/>
    </row>
    <row r="5" spans="1:19" ht="25.2" customHeight="1">
      <c r="A5" s="6">
        <v>2211</v>
      </c>
      <c r="B5" s="52" t="s">
        <v>322</v>
      </c>
      <c r="C5" s="42"/>
      <c r="D5" s="68">
        <v>114</v>
      </c>
      <c r="E5" s="64" t="s">
        <v>269</v>
      </c>
      <c r="F5" s="49" t="s">
        <v>45</v>
      </c>
      <c r="G5" s="64" t="s">
        <v>845</v>
      </c>
      <c r="H5" s="53" t="s">
        <v>81</v>
      </c>
      <c r="I5" s="3"/>
      <c r="J5" s="3"/>
      <c r="K5" s="3"/>
      <c r="M5" s="3"/>
      <c r="S5" s="3"/>
    </row>
    <row r="6" spans="1:19" ht="25.2" customHeight="1">
      <c r="A6" s="60">
        <v>53220000</v>
      </c>
      <c r="B6" s="52" t="s">
        <v>384</v>
      </c>
      <c r="C6" s="42"/>
      <c r="D6" s="68">
        <v>122</v>
      </c>
      <c r="E6" s="64" t="s">
        <v>269</v>
      </c>
      <c r="F6" s="49" t="s">
        <v>46</v>
      </c>
      <c r="G6" s="64" t="s">
        <v>841</v>
      </c>
      <c r="H6" s="53" t="s">
        <v>83</v>
      </c>
      <c r="I6" s="3"/>
      <c r="J6" s="3"/>
      <c r="K6" s="3"/>
      <c r="M6" s="3"/>
      <c r="S6" s="3"/>
    </row>
    <row r="7" spans="1:19" ht="25.2" customHeight="1">
      <c r="A7" s="61">
        <v>53210202</v>
      </c>
      <c r="B7" s="52" t="s">
        <v>385</v>
      </c>
      <c r="C7" s="42"/>
      <c r="D7" s="68">
        <v>124</v>
      </c>
      <c r="E7" s="64" t="s">
        <v>269</v>
      </c>
      <c r="F7" s="49" t="s">
        <v>46</v>
      </c>
      <c r="G7" s="64" t="s">
        <v>403</v>
      </c>
      <c r="H7" s="53" t="s">
        <v>267</v>
      </c>
      <c r="I7" s="3"/>
      <c r="J7" s="3"/>
      <c r="K7" s="3"/>
      <c r="M7" s="3"/>
      <c r="S7" s="3"/>
    </row>
    <row r="8" spans="1:19" ht="25.2" customHeight="1">
      <c r="A8" s="61">
        <v>53210203</v>
      </c>
      <c r="B8" s="52" t="s">
        <v>386</v>
      </c>
      <c r="C8" s="42"/>
      <c r="D8" s="68">
        <v>131</v>
      </c>
      <c r="E8" s="64" t="s">
        <v>269</v>
      </c>
      <c r="F8" s="49" t="s">
        <v>47</v>
      </c>
      <c r="G8" s="64" t="s">
        <v>842</v>
      </c>
      <c r="H8" s="53" t="s">
        <v>268</v>
      </c>
      <c r="I8" s="3"/>
      <c r="J8" s="3"/>
      <c r="K8" s="3"/>
      <c r="M8" s="3"/>
      <c r="S8" s="3"/>
    </row>
    <row r="9" spans="1:19" ht="25.2" customHeight="1">
      <c r="A9" s="61">
        <v>53210204</v>
      </c>
      <c r="B9" s="52" t="s">
        <v>387</v>
      </c>
      <c r="C9" s="42"/>
      <c r="D9" s="68">
        <v>151</v>
      </c>
      <c r="E9" s="64" t="s">
        <v>269</v>
      </c>
      <c r="F9" s="49" t="s">
        <v>98</v>
      </c>
      <c r="G9" s="64" t="s">
        <v>843</v>
      </c>
      <c r="H9" s="54" t="s">
        <v>48</v>
      </c>
      <c r="I9" s="3"/>
      <c r="J9" s="3"/>
      <c r="K9" s="3"/>
      <c r="M9" s="3"/>
      <c r="S9" s="3"/>
    </row>
    <row r="10" spans="1:19" ht="25.2" customHeight="1">
      <c r="A10" s="61">
        <v>53210301</v>
      </c>
      <c r="B10" s="52" t="s">
        <v>388</v>
      </c>
      <c r="C10" s="42"/>
      <c r="D10" s="68">
        <v>152</v>
      </c>
      <c r="E10" s="64" t="s">
        <v>269</v>
      </c>
      <c r="F10" s="49" t="s">
        <v>98</v>
      </c>
      <c r="G10" s="64" t="s">
        <v>844</v>
      </c>
      <c r="H10" s="54" t="s">
        <v>49</v>
      </c>
      <c r="I10" s="3"/>
      <c r="J10" s="3"/>
      <c r="K10" s="3"/>
      <c r="M10" s="3"/>
      <c r="S10" s="3"/>
    </row>
    <row r="11" spans="1:19" ht="25.2" customHeight="1">
      <c r="A11" s="61">
        <v>53210304</v>
      </c>
      <c r="B11" s="72" t="s">
        <v>389</v>
      </c>
      <c r="C11" s="43"/>
      <c r="D11" s="68">
        <v>161</v>
      </c>
      <c r="E11" s="64" t="s">
        <v>269</v>
      </c>
      <c r="F11" s="49" t="s">
        <v>50</v>
      </c>
      <c r="G11" s="64" t="s">
        <v>839</v>
      </c>
      <c r="H11" s="53" t="s">
        <v>225</v>
      </c>
      <c r="I11" s="3"/>
      <c r="J11" s="3"/>
      <c r="K11" s="3"/>
      <c r="M11" s="3"/>
      <c r="S11" s="3"/>
    </row>
    <row r="12" spans="1:19" ht="25.2" customHeight="1">
      <c r="A12" s="61">
        <v>53210305</v>
      </c>
      <c r="B12" s="52" t="s">
        <v>390</v>
      </c>
      <c r="C12" s="42"/>
      <c r="D12" s="68">
        <v>162</v>
      </c>
      <c r="E12" s="64" t="s">
        <v>269</v>
      </c>
      <c r="F12" s="49" t="s">
        <v>50</v>
      </c>
      <c r="G12" s="64" t="s">
        <v>840</v>
      </c>
      <c r="H12" s="53" t="s">
        <v>51</v>
      </c>
      <c r="I12" s="3"/>
      <c r="J12" s="3"/>
      <c r="K12" s="3"/>
      <c r="M12" s="3"/>
      <c r="S12" s="3"/>
    </row>
    <row r="13" spans="1:19" ht="25.2" customHeight="1">
      <c r="A13" s="61">
        <v>53210306</v>
      </c>
      <c r="B13" s="52" t="s">
        <v>392</v>
      </c>
      <c r="C13" s="42"/>
      <c r="D13" s="68">
        <v>164</v>
      </c>
      <c r="E13" s="64" t="s">
        <v>269</v>
      </c>
      <c r="F13" s="49" t="s">
        <v>50</v>
      </c>
      <c r="G13" s="64" t="s">
        <v>52</v>
      </c>
      <c r="H13" s="53" t="s">
        <v>53</v>
      </c>
      <c r="I13" s="3"/>
      <c r="J13" s="3"/>
      <c r="K13" s="3"/>
      <c r="M13" s="3"/>
      <c r="S13" s="3"/>
    </row>
    <row r="14" spans="1:19" ht="25.2" customHeight="1">
      <c r="A14" s="6">
        <v>53210402</v>
      </c>
      <c r="B14" s="52" t="s">
        <v>393</v>
      </c>
      <c r="C14" s="42"/>
      <c r="D14" s="68">
        <v>171</v>
      </c>
      <c r="E14" s="64" t="s">
        <v>269</v>
      </c>
      <c r="F14" s="50" t="s">
        <v>270</v>
      </c>
      <c r="G14" s="64" t="s">
        <v>113</v>
      </c>
      <c r="H14" s="53"/>
      <c r="I14" s="3"/>
      <c r="J14" s="3"/>
      <c r="K14" s="3"/>
      <c r="M14" s="3"/>
      <c r="S14" s="3"/>
    </row>
    <row r="15" spans="1:19" ht="25.2" customHeight="1">
      <c r="A15" s="6">
        <v>53210403</v>
      </c>
      <c r="B15" s="62" t="s">
        <v>350</v>
      </c>
      <c r="C15" s="42"/>
      <c r="D15" s="68">
        <v>172</v>
      </c>
      <c r="E15" s="64" t="s">
        <v>269</v>
      </c>
      <c r="F15" s="50" t="s">
        <v>270</v>
      </c>
      <c r="G15" s="64" t="s">
        <v>114</v>
      </c>
      <c r="H15" s="53"/>
      <c r="I15" s="3"/>
      <c r="J15" s="3"/>
      <c r="K15" s="3"/>
      <c r="M15" s="3"/>
      <c r="S15" s="3"/>
    </row>
    <row r="16" spans="1:19" ht="25.2" customHeight="1">
      <c r="A16" s="6">
        <v>53210404</v>
      </c>
      <c r="B16" s="52" t="s">
        <v>394</v>
      </c>
      <c r="C16" s="42"/>
      <c r="D16" s="68">
        <v>181</v>
      </c>
      <c r="E16" s="64" t="s">
        <v>269</v>
      </c>
      <c r="F16" s="50" t="s">
        <v>54</v>
      </c>
      <c r="G16" s="64" t="s">
        <v>838</v>
      </c>
      <c r="H16" s="53" t="s">
        <v>266</v>
      </c>
      <c r="I16" s="3"/>
      <c r="J16" s="3"/>
      <c r="K16" s="3"/>
      <c r="M16" s="3"/>
      <c r="S16" s="3"/>
    </row>
    <row r="17" spans="1:19" ht="25.2" customHeight="1">
      <c r="A17" s="61">
        <v>53210502</v>
      </c>
      <c r="B17" s="52" t="s">
        <v>395</v>
      </c>
      <c r="C17" s="42"/>
      <c r="D17" s="68">
        <v>183</v>
      </c>
      <c r="E17" s="64" t="s">
        <v>269</v>
      </c>
      <c r="F17" s="50" t="s">
        <v>54</v>
      </c>
      <c r="G17" s="64" t="s">
        <v>846</v>
      </c>
      <c r="H17" s="53" t="s">
        <v>265</v>
      </c>
      <c r="I17" s="3"/>
      <c r="J17" s="3"/>
      <c r="K17" s="3"/>
      <c r="M17" s="3"/>
      <c r="S17" s="3"/>
    </row>
    <row r="18" spans="1:19" ht="25.2" customHeight="1">
      <c r="A18" s="6">
        <v>53221503</v>
      </c>
      <c r="B18" s="52" t="s">
        <v>836</v>
      </c>
      <c r="C18" s="42"/>
      <c r="D18" s="68" t="s">
        <v>101</v>
      </c>
      <c r="E18" s="64" t="s">
        <v>269</v>
      </c>
      <c r="F18" s="50" t="s">
        <v>54</v>
      </c>
      <c r="G18" s="64" t="s">
        <v>847</v>
      </c>
      <c r="H18" s="53" t="s">
        <v>263</v>
      </c>
      <c r="I18" s="3"/>
      <c r="J18" s="3"/>
      <c r="K18" s="3"/>
      <c r="M18" s="3"/>
      <c r="S18" s="3"/>
    </row>
    <row r="19" spans="1:19" ht="25.2" customHeight="1">
      <c r="A19" s="60">
        <v>53221205</v>
      </c>
      <c r="B19" s="52" t="s">
        <v>100</v>
      </c>
      <c r="C19" s="42"/>
      <c r="D19" s="68">
        <v>191</v>
      </c>
      <c r="E19" s="64" t="s">
        <v>269</v>
      </c>
      <c r="F19" s="49" t="s">
        <v>271</v>
      </c>
      <c r="G19" s="64" t="s">
        <v>848</v>
      </c>
      <c r="H19" s="53" t="s">
        <v>264</v>
      </c>
      <c r="I19" s="3"/>
      <c r="J19" s="3"/>
      <c r="K19" s="3"/>
      <c r="M19" s="3"/>
      <c r="S19" s="3"/>
    </row>
    <row r="20" spans="1:19" ht="25.2" customHeight="1">
      <c r="A20" s="6">
        <v>53221302</v>
      </c>
      <c r="B20" s="52" t="s">
        <v>102</v>
      </c>
      <c r="C20" s="42"/>
      <c r="D20" s="68">
        <v>212</v>
      </c>
      <c r="E20" s="64" t="s">
        <v>301</v>
      </c>
      <c r="F20" s="51" t="s">
        <v>272</v>
      </c>
      <c r="G20" s="64" t="s">
        <v>115</v>
      </c>
      <c r="H20" s="55" t="s">
        <v>261</v>
      </c>
      <c r="I20" s="3"/>
      <c r="J20" s="3"/>
      <c r="K20" s="3"/>
      <c r="M20" s="3"/>
      <c r="S20" s="3"/>
    </row>
    <row r="21" spans="1:19" ht="25.2" customHeight="1">
      <c r="A21" s="60">
        <v>53221502</v>
      </c>
      <c r="B21" s="52" t="s">
        <v>396</v>
      </c>
      <c r="C21" s="42"/>
      <c r="D21" s="68">
        <v>214</v>
      </c>
      <c r="E21" s="64" t="s">
        <v>301</v>
      </c>
      <c r="F21" s="51" t="s">
        <v>272</v>
      </c>
      <c r="G21" s="64" t="s">
        <v>116</v>
      </c>
      <c r="H21" s="53" t="s">
        <v>260</v>
      </c>
      <c r="I21" s="3"/>
      <c r="J21" s="3"/>
      <c r="K21" s="3"/>
      <c r="M21" s="3"/>
      <c r="S21" s="3"/>
    </row>
    <row r="22" spans="1:19" ht="25.2" customHeight="1">
      <c r="A22" s="61">
        <v>53221901</v>
      </c>
      <c r="B22" s="52" t="s">
        <v>397</v>
      </c>
      <c r="C22" s="42"/>
      <c r="D22" s="68">
        <v>221</v>
      </c>
      <c r="E22" s="64" t="s">
        <v>301</v>
      </c>
      <c r="F22" s="51" t="s">
        <v>56</v>
      </c>
      <c r="G22" s="64" t="s">
        <v>57</v>
      </c>
      <c r="H22" s="53" t="s">
        <v>262</v>
      </c>
      <c r="I22" s="3"/>
      <c r="J22" s="3"/>
      <c r="K22" s="3"/>
      <c r="M22" s="3"/>
      <c r="S22" s="3"/>
    </row>
    <row r="23" spans="1:19" ht="25.2" customHeight="1">
      <c r="A23" s="60" t="s">
        <v>398</v>
      </c>
      <c r="B23" s="52" t="s">
        <v>399</v>
      </c>
      <c r="C23" s="42"/>
      <c r="D23" s="68">
        <v>222</v>
      </c>
      <c r="E23" s="64" t="s">
        <v>301</v>
      </c>
      <c r="F23" s="51" t="s">
        <v>56</v>
      </c>
      <c r="G23" s="64" t="s">
        <v>58</v>
      </c>
      <c r="H23" s="53" t="s">
        <v>259</v>
      </c>
      <c r="I23" s="3"/>
      <c r="J23" s="3"/>
      <c r="K23" s="3"/>
      <c r="M23" s="3"/>
      <c r="S23" s="3"/>
    </row>
    <row r="24" spans="1:19" ht="25.2" customHeight="1">
      <c r="A24" s="60" t="s">
        <v>400</v>
      </c>
      <c r="B24" s="52" t="s">
        <v>401</v>
      </c>
      <c r="C24" s="42"/>
      <c r="D24" s="68">
        <v>224</v>
      </c>
      <c r="E24" s="64" t="s">
        <v>301</v>
      </c>
      <c r="F24" s="51" t="s">
        <v>56</v>
      </c>
      <c r="G24" s="64" t="s">
        <v>59</v>
      </c>
      <c r="H24" s="53" t="s">
        <v>258</v>
      </c>
      <c r="I24" s="3"/>
      <c r="J24" s="3"/>
      <c r="K24" s="3"/>
      <c r="M24" s="3"/>
      <c r="S24" s="3"/>
    </row>
    <row r="25" spans="1:19" ht="25.2" customHeight="1">
      <c r="A25" s="6" t="s">
        <v>103</v>
      </c>
      <c r="B25" s="52" t="s">
        <v>104</v>
      </c>
      <c r="C25" s="42"/>
      <c r="D25" s="68">
        <v>231</v>
      </c>
      <c r="E25" s="64" t="s">
        <v>301</v>
      </c>
      <c r="F25" s="49" t="s">
        <v>273</v>
      </c>
      <c r="G25" s="64" t="s">
        <v>60</v>
      </c>
      <c r="H25" s="53" t="s">
        <v>257</v>
      </c>
      <c r="I25" s="3"/>
      <c r="J25" s="3"/>
      <c r="K25" s="3"/>
      <c r="M25" s="3"/>
      <c r="S25" s="3"/>
    </row>
    <row r="26" spans="1:19" ht="25.2" customHeight="1">
      <c r="A26" s="6" t="s">
        <v>105</v>
      </c>
      <c r="B26" s="52" t="s">
        <v>106</v>
      </c>
      <c r="C26" s="42"/>
      <c r="D26" s="68">
        <v>232</v>
      </c>
      <c r="E26" s="64" t="s">
        <v>301</v>
      </c>
      <c r="F26" s="49" t="s">
        <v>273</v>
      </c>
      <c r="G26" s="64" t="s">
        <v>117</v>
      </c>
      <c r="H26" s="54"/>
      <c r="I26" s="3"/>
      <c r="J26" s="3"/>
      <c r="K26" s="3"/>
      <c r="M26" s="3"/>
      <c r="S26" s="3"/>
    </row>
    <row r="27" spans="1:19" ht="25.2" customHeight="1">
      <c r="A27" s="6" t="s">
        <v>107</v>
      </c>
      <c r="B27" s="52" t="s">
        <v>108</v>
      </c>
      <c r="C27" s="42"/>
      <c r="D27" s="68">
        <v>233</v>
      </c>
      <c r="E27" s="64" t="s">
        <v>301</v>
      </c>
      <c r="F27" s="49" t="s">
        <v>273</v>
      </c>
      <c r="G27" s="64" t="s">
        <v>118</v>
      </c>
      <c r="H27" s="54"/>
      <c r="I27" s="3"/>
      <c r="J27" s="3"/>
      <c r="K27" s="3"/>
      <c r="M27" s="3"/>
      <c r="S27" s="3"/>
    </row>
    <row r="28" spans="1:19" ht="25.2" customHeight="1">
      <c r="A28" s="6" t="s">
        <v>109</v>
      </c>
      <c r="B28" s="52" t="s">
        <v>110</v>
      </c>
      <c r="C28" s="42"/>
      <c r="D28" s="68">
        <v>236</v>
      </c>
      <c r="E28" s="64" t="s">
        <v>301</v>
      </c>
      <c r="F28" s="49" t="s">
        <v>273</v>
      </c>
      <c r="G28" s="64" t="s">
        <v>61</v>
      </c>
      <c r="H28" s="54" t="s">
        <v>274</v>
      </c>
      <c r="I28" s="3"/>
      <c r="J28" s="3"/>
      <c r="K28" s="3"/>
      <c r="M28" s="3"/>
      <c r="S28" s="3"/>
    </row>
    <row r="29" spans="1:19" ht="25.2" customHeight="1">
      <c r="A29" s="6" t="s">
        <v>111</v>
      </c>
      <c r="B29" s="52" t="s">
        <v>112</v>
      </c>
      <c r="C29" s="42"/>
      <c r="D29" s="68">
        <v>241</v>
      </c>
      <c r="E29" s="64" t="s">
        <v>301</v>
      </c>
      <c r="F29" s="52" t="s">
        <v>275</v>
      </c>
      <c r="G29" s="64" t="s">
        <v>62</v>
      </c>
      <c r="H29" s="54" t="s">
        <v>256</v>
      </c>
      <c r="I29" s="3"/>
      <c r="J29" s="3"/>
      <c r="K29" s="3"/>
      <c r="M29" s="3"/>
      <c r="S29" s="3"/>
    </row>
    <row r="30" spans="1:19" s="2" customFormat="1" ht="25.2" customHeight="1">
      <c r="B30" s="44"/>
      <c r="C30" s="44"/>
      <c r="D30" s="68">
        <v>246</v>
      </c>
      <c r="E30" s="64" t="s">
        <v>301</v>
      </c>
      <c r="F30" s="52" t="s">
        <v>275</v>
      </c>
      <c r="G30" s="64" t="s">
        <v>119</v>
      </c>
      <c r="H30" s="54"/>
    </row>
    <row r="31" spans="1:19" s="2" customFormat="1" ht="25.2" customHeight="1">
      <c r="B31" s="44"/>
      <c r="C31" s="44"/>
      <c r="D31" s="68">
        <v>251</v>
      </c>
      <c r="E31" s="64" t="s">
        <v>301</v>
      </c>
      <c r="F31" s="52" t="s">
        <v>63</v>
      </c>
      <c r="G31" s="64" t="s">
        <v>64</v>
      </c>
      <c r="H31" s="54" t="s">
        <v>255</v>
      </c>
    </row>
    <row r="32" spans="1:19" s="2" customFormat="1" ht="25.2" customHeight="1">
      <c r="B32" s="44"/>
      <c r="C32" s="44"/>
      <c r="D32" s="68">
        <v>252</v>
      </c>
      <c r="E32" s="64" t="s">
        <v>301</v>
      </c>
      <c r="F32" s="52" t="s">
        <v>63</v>
      </c>
      <c r="G32" s="64" t="s">
        <v>65</v>
      </c>
      <c r="H32" s="54" t="s">
        <v>254</v>
      </c>
    </row>
    <row r="33" spans="2:19" s="2" customFormat="1" ht="25.2" customHeight="1">
      <c r="B33" s="44"/>
      <c r="C33" s="44"/>
      <c r="D33" s="68">
        <v>254</v>
      </c>
      <c r="E33" s="64" t="s">
        <v>301</v>
      </c>
      <c r="F33" s="52" t="s">
        <v>63</v>
      </c>
      <c r="G33" s="64" t="s">
        <v>120</v>
      </c>
      <c r="H33" s="54" t="s">
        <v>253</v>
      </c>
    </row>
    <row r="34" spans="2:19" s="2" customFormat="1" ht="25.2" customHeight="1">
      <c r="B34" s="44"/>
      <c r="C34" s="44"/>
      <c r="D34" s="68">
        <v>255</v>
      </c>
      <c r="E34" s="64" t="s">
        <v>301</v>
      </c>
      <c r="F34" s="52" t="s">
        <v>63</v>
      </c>
      <c r="G34" s="64" t="s">
        <v>66</v>
      </c>
      <c r="H34" s="53" t="s">
        <v>252</v>
      </c>
    </row>
    <row r="35" spans="2:19" s="2" customFormat="1" ht="25.2" customHeight="1">
      <c r="B35" s="44"/>
      <c r="C35" s="44"/>
      <c r="D35" s="68">
        <v>256</v>
      </c>
      <c r="E35" s="64" t="s">
        <v>301</v>
      </c>
      <c r="F35" s="52" t="s">
        <v>63</v>
      </c>
      <c r="G35" s="64" t="s">
        <v>121</v>
      </c>
      <c r="H35" s="53" t="s">
        <v>250</v>
      </c>
    </row>
    <row r="36" spans="2:19" s="2" customFormat="1" ht="25.2" customHeight="1">
      <c r="B36" s="44"/>
      <c r="C36" s="44"/>
      <c r="D36" s="68">
        <v>257</v>
      </c>
      <c r="E36" s="64" t="s">
        <v>301</v>
      </c>
      <c r="F36" s="52" t="s">
        <v>63</v>
      </c>
      <c r="G36" s="64" t="s">
        <v>122</v>
      </c>
      <c r="H36" s="53" t="s">
        <v>251</v>
      </c>
    </row>
    <row r="37" spans="2:19" s="2" customFormat="1" ht="25.2" customHeight="1">
      <c r="B37" s="44"/>
      <c r="C37" s="44"/>
      <c r="D37" s="68">
        <v>258</v>
      </c>
      <c r="E37" s="64" t="s">
        <v>301</v>
      </c>
      <c r="F37" s="52" t="s">
        <v>63</v>
      </c>
      <c r="G37" s="64" t="s">
        <v>67</v>
      </c>
      <c r="H37" s="53"/>
    </row>
    <row r="38" spans="2:19" s="2" customFormat="1" ht="25.2" customHeight="1">
      <c r="B38" s="44"/>
      <c r="C38" s="44"/>
      <c r="D38" s="68" t="s">
        <v>123</v>
      </c>
      <c r="E38" s="64" t="s">
        <v>301</v>
      </c>
      <c r="F38" s="52" t="s">
        <v>63</v>
      </c>
      <c r="G38" s="64" t="s">
        <v>124</v>
      </c>
      <c r="H38" s="53"/>
    </row>
    <row r="39" spans="2:19" ht="25.2" customHeight="1">
      <c r="B39" s="42"/>
      <c r="C39" s="42"/>
      <c r="D39" s="68">
        <v>261</v>
      </c>
      <c r="E39" s="64" t="s">
        <v>301</v>
      </c>
      <c r="F39" s="52" t="s">
        <v>276</v>
      </c>
      <c r="G39" s="64" t="s">
        <v>68</v>
      </c>
      <c r="H39" s="53"/>
      <c r="I39" s="3"/>
      <c r="J39" s="3"/>
      <c r="K39" s="3"/>
      <c r="M39" s="3"/>
      <c r="S39" s="3"/>
    </row>
    <row r="40" spans="2:19" ht="25.2" customHeight="1">
      <c r="B40" s="42"/>
      <c r="C40" s="42"/>
      <c r="D40" s="68">
        <v>263</v>
      </c>
      <c r="E40" s="64" t="s">
        <v>301</v>
      </c>
      <c r="F40" s="52" t="s">
        <v>276</v>
      </c>
      <c r="G40" s="64" t="s">
        <v>125</v>
      </c>
      <c r="H40" s="53"/>
      <c r="I40" s="3"/>
      <c r="J40" s="3"/>
      <c r="K40" s="3"/>
      <c r="M40" s="3"/>
      <c r="S40" s="3"/>
    </row>
    <row r="41" spans="2:19" ht="25.2" customHeight="1">
      <c r="B41" s="42"/>
      <c r="C41" s="42"/>
      <c r="D41" s="68">
        <v>264</v>
      </c>
      <c r="E41" s="64" t="s">
        <v>301</v>
      </c>
      <c r="F41" s="52" t="s">
        <v>276</v>
      </c>
      <c r="G41" s="64" t="s">
        <v>126</v>
      </c>
      <c r="H41" s="53" t="s">
        <v>248</v>
      </c>
      <c r="I41" s="3"/>
      <c r="J41" s="3"/>
      <c r="K41" s="3"/>
      <c r="M41" s="3"/>
      <c r="S41" s="3"/>
    </row>
    <row r="42" spans="2:19" ht="25.2" customHeight="1">
      <c r="D42" s="68">
        <v>265</v>
      </c>
      <c r="E42" s="64" t="s">
        <v>301</v>
      </c>
      <c r="F42" s="52" t="s">
        <v>276</v>
      </c>
      <c r="G42" s="64" t="s">
        <v>127</v>
      </c>
      <c r="H42" s="53"/>
      <c r="I42" s="3"/>
      <c r="J42" s="3"/>
      <c r="K42" s="3"/>
      <c r="M42" s="3"/>
      <c r="S42" s="3"/>
    </row>
    <row r="43" spans="2:19" ht="25.2" customHeight="1">
      <c r="D43" s="68">
        <v>266</v>
      </c>
      <c r="E43" s="64" t="s">
        <v>301</v>
      </c>
      <c r="F43" s="52" t="s">
        <v>276</v>
      </c>
      <c r="G43" s="64" t="s">
        <v>128</v>
      </c>
      <c r="H43" s="56"/>
      <c r="I43" s="3"/>
      <c r="J43" s="3"/>
      <c r="K43" s="3"/>
      <c r="M43" s="3"/>
      <c r="S43" s="3"/>
    </row>
    <row r="44" spans="2:19" ht="25.2" customHeight="1">
      <c r="D44" s="68">
        <v>276</v>
      </c>
      <c r="E44" s="64" t="s">
        <v>301</v>
      </c>
      <c r="F44" s="52" t="s">
        <v>72</v>
      </c>
      <c r="G44" s="64" t="s">
        <v>129</v>
      </c>
      <c r="H44" s="53"/>
      <c r="I44" s="3"/>
      <c r="J44" s="3"/>
      <c r="K44" s="3"/>
      <c r="M44" s="3"/>
      <c r="S44" s="3"/>
    </row>
    <row r="45" spans="2:19" ht="25.2" customHeight="1">
      <c r="D45" s="68">
        <v>277</v>
      </c>
      <c r="E45" s="64" t="s">
        <v>301</v>
      </c>
      <c r="F45" s="52" t="s">
        <v>277</v>
      </c>
      <c r="G45" s="64" t="s">
        <v>130</v>
      </c>
      <c r="H45" s="53" t="s">
        <v>247</v>
      </c>
      <c r="I45" s="3"/>
      <c r="J45" s="3"/>
      <c r="K45" s="3"/>
      <c r="M45" s="3"/>
      <c r="S45" s="3"/>
    </row>
    <row r="46" spans="2:19" ht="25.2" customHeight="1">
      <c r="D46" s="68">
        <v>278</v>
      </c>
      <c r="E46" s="64" t="s">
        <v>301</v>
      </c>
      <c r="F46" s="52" t="s">
        <v>277</v>
      </c>
      <c r="G46" s="64" t="s">
        <v>131</v>
      </c>
      <c r="H46" s="53"/>
      <c r="I46" s="3"/>
      <c r="J46" s="3"/>
      <c r="K46" s="3"/>
      <c r="M46" s="3"/>
      <c r="S46" s="3"/>
    </row>
    <row r="47" spans="2:19" ht="25.2" customHeight="1">
      <c r="D47" s="68">
        <v>279</v>
      </c>
      <c r="E47" s="64" t="s">
        <v>301</v>
      </c>
      <c r="F47" s="52" t="s">
        <v>277</v>
      </c>
      <c r="G47" s="64" t="s">
        <v>132</v>
      </c>
      <c r="H47" s="53" t="s">
        <v>246</v>
      </c>
      <c r="I47" s="3"/>
      <c r="J47" s="3"/>
      <c r="K47" s="3"/>
      <c r="M47" s="3"/>
      <c r="S47" s="3"/>
    </row>
    <row r="48" spans="2:19" ht="25.2" customHeight="1">
      <c r="D48" s="68" t="s">
        <v>133</v>
      </c>
      <c r="E48" s="64" t="s">
        <v>301</v>
      </c>
      <c r="F48" s="52" t="s">
        <v>277</v>
      </c>
      <c r="G48" s="64" t="s">
        <v>134</v>
      </c>
      <c r="H48" s="53"/>
      <c r="I48" s="3"/>
      <c r="J48" s="3"/>
      <c r="K48" s="3"/>
      <c r="M48" s="3"/>
      <c r="S48" s="3"/>
    </row>
    <row r="49" spans="4:19" ht="25.2" customHeight="1">
      <c r="D49" s="68" t="s">
        <v>135</v>
      </c>
      <c r="E49" s="64" t="s">
        <v>301</v>
      </c>
      <c r="F49" s="52" t="s">
        <v>277</v>
      </c>
      <c r="G49" s="64" t="s">
        <v>69</v>
      </c>
      <c r="H49" s="53" t="s">
        <v>245</v>
      </c>
      <c r="I49" s="3"/>
      <c r="J49" s="3"/>
      <c r="K49" s="3"/>
      <c r="M49" s="3"/>
      <c r="S49" s="3"/>
    </row>
    <row r="50" spans="4:19" ht="25.2" customHeight="1">
      <c r="D50" s="68" t="s">
        <v>136</v>
      </c>
      <c r="E50" s="64" t="s">
        <v>301</v>
      </c>
      <c r="F50" s="52" t="s">
        <v>277</v>
      </c>
      <c r="G50" s="64" t="s">
        <v>137</v>
      </c>
      <c r="H50" s="53"/>
      <c r="I50" s="3"/>
      <c r="J50" s="3"/>
      <c r="K50" s="3"/>
      <c r="M50" s="3"/>
      <c r="S50" s="3"/>
    </row>
    <row r="51" spans="4:19" ht="25.2" customHeight="1">
      <c r="D51" s="68" t="s">
        <v>138</v>
      </c>
      <c r="E51" s="64" t="s">
        <v>301</v>
      </c>
      <c r="F51" s="52" t="s">
        <v>277</v>
      </c>
      <c r="G51" s="64" t="s">
        <v>55</v>
      </c>
      <c r="H51" s="53" t="s">
        <v>244</v>
      </c>
      <c r="I51" s="3"/>
      <c r="J51" s="3"/>
      <c r="K51" s="3"/>
      <c r="M51" s="3"/>
      <c r="S51" s="3"/>
    </row>
    <row r="52" spans="4:19" ht="25.2" customHeight="1">
      <c r="D52" s="68">
        <v>281</v>
      </c>
      <c r="E52" s="64" t="s">
        <v>301</v>
      </c>
      <c r="F52" s="52" t="s">
        <v>278</v>
      </c>
      <c r="G52" s="64" t="s">
        <v>139</v>
      </c>
      <c r="H52" s="53"/>
      <c r="I52" s="3"/>
      <c r="J52" s="3"/>
      <c r="K52" s="3"/>
      <c r="M52" s="3"/>
      <c r="S52" s="3"/>
    </row>
    <row r="53" spans="4:19" ht="25.2" customHeight="1">
      <c r="D53" s="68">
        <v>282</v>
      </c>
      <c r="E53" s="64" t="s">
        <v>301</v>
      </c>
      <c r="F53" s="52" t="s">
        <v>278</v>
      </c>
      <c r="G53" s="64" t="s">
        <v>140</v>
      </c>
      <c r="H53" s="53"/>
      <c r="I53" s="3"/>
      <c r="J53" s="3"/>
      <c r="K53" s="3"/>
      <c r="M53" s="3"/>
      <c r="S53" s="3"/>
    </row>
    <row r="54" spans="4:19" ht="25.2" customHeight="1">
      <c r="D54" s="68">
        <v>283</v>
      </c>
      <c r="E54" s="64" t="s">
        <v>301</v>
      </c>
      <c r="F54" s="52" t="s">
        <v>278</v>
      </c>
      <c r="G54" s="64" t="s">
        <v>141</v>
      </c>
      <c r="H54" s="53"/>
      <c r="I54" s="3"/>
      <c r="J54" s="3"/>
      <c r="K54" s="3"/>
      <c r="M54" s="3"/>
      <c r="S54" s="3"/>
    </row>
    <row r="55" spans="4:19" ht="25.2" customHeight="1">
      <c r="D55" s="68">
        <v>284</v>
      </c>
      <c r="E55" s="64" t="s">
        <v>301</v>
      </c>
      <c r="F55" s="52" t="s">
        <v>278</v>
      </c>
      <c r="G55" s="64" t="s">
        <v>142</v>
      </c>
      <c r="H55" s="53"/>
      <c r="I55" s="3"/>
      <c r="J55" s="3"/>
      <c r="K55" s="3"/>
      <c r="M55" s="3"/>
      <c r="S55" s="3"/>
    </row>
    <row r="56" spans="4:19" ht="25.2" customHeight="1">
      <c r="D56" s="68">
        <v>285</v>
      </c>
      <c r="E56" s="64" t="s">
        <v>301</v>
      </c>
      <c r="F56" s="52" t="s">
        <v>278</v>
      </c>
      <c r="G56" s="64" t="s">
        <v>143</v>
      </c>
      <c r="H56" s="53" t="s">
        <v>243</v>
      </c>
      <c r="I56" s="3"/>
      <c r="J56" s="3"/>
      <c r="K56" s="3"/>
      <c r="M56" s="3"/>
      <c r="S56" s="3"/>
    </row>
    <row r="57" spans="4:19" ht="25.2" customHeight="1">
      <c r="D57" s="68">
        <v>286</v>
      </c>
      <c r="E57" s="64" t="s">
        <v>301</v>
      </c>
      <c r="F57" s="52" t="s">
        <v>278</v>
      </c>
      <c r="G57" s="64" t="s">
        <v>144</v>
      </c>
      <c r="H57" s="53"/>
      <c r="I57" s="3"/>
      <c r="J57" s="3"/>
      <c r="K57" s="3"/>
      <c r="M57" s="3"/>
      <c r="S57" s="3"/>
    </row>
    <row r="58" spans="4:19" ht="25.2" customHeight="1">
      <c r="D58" s="68">
        <v>287</v>
      </c>
      <c r="E58" s="64" t="s">
        <v>301</v>
      </c>
      <c r="F58" s="52" t="s">
        <v>278</v>
      </c>
      <c r="G58" s="64" t="s">
        <v>70</v>
      </c>
      <c r="H58" s="53" t="s">
        <v>242</v>
      </c>
      <c r="I58" s="3"/>
      <c r="J58" s="3"/>
      <c r="K58" s="3"/>
      <c r="M58" s="3"/>
      <c r="S58" s="3"/>
    </row>
    <row r="59" spans="4:19" ht="25.2" customHeight="1">
      <c r="D59" s="68">
        <v>288</v>
      </c>
      <c r="E59" s="64" t="s">
        <v>301</v>
      </c>
      <c r="F59" s="52" t="s">
        <v>278</v>
      </c>
      <c r="G59" s="64" t="s">
        <v>145</v>
      </c>
      <c r="H59" s="53" t="s">
        <v>241</v>
      </c>
      <c r="I59" s="3"/>
      <c r="J59" s="3"/>
      <c r="K59" s="3"/>
      <c r="M59" s="3"/>
      <c r="S59" s="3"/>
    </row>
    <row r="60" spans="4:19" ht="25.2" customHeight="1">
      <c r="D60" s="68">
        <v>289</v>
      </c>
      <c r="E60" s="64" t="s">
        <v>301</v>
      </c>
      <c r="F60" s="52" t="s">
        <v>278</v>
      </c>
      <c r="G60" s="64" t="s">
        <v>146</v>
      </c>
      <c r="H60" s="53"/>
      <c r="I60" s="3"/>
      <c r="J60" s="3"/>
      <c r="K60" s="3"/>
      <c r="M60" s="3"/>
      <c r="S60" s="3"/>
    </row>
    <row r="61" spans="4:19" ht="25.2" customHeight="1">
      <c r="D61" s="68" t="s">
        <v>147</v>
      </c>
      <c r="E61" s="64" t="s">
        <v>301</v>
      </c>
      <c r="F61" s="52" t="s">
        <v>278</v>
      </c>
      <c r="G61" s="64" t="s">
        <v>148</v>
      </c>
      <c r="H61" s="53" t="s">
        <v>240</v>
      </c>
      <c r="I61" s="3"/>
      <c r="J61" s="3"/>
      <c r="K61" s="3"/>
      <c r="M61" s="3"/>
      <c r="S61" s="3"/>
    </row>
    <row r="62" spans="4:19" ht="25.2" customHeight="1">
      <c r="D62" s="68" t="s">
        <v>149</v>
      </c>
      <c r="E62" s="64" t="s">
        <v>301</v>
      </c>
      <c r="F62" s="52" t="s">
        <v>278</v>
      </c>
      <c r="G62" s="64" t="s">
        <v>150</v>
      </c>
      <c r="H62" s="57"/>
      <c r="I62" s="3"/>
      <c r="J62" s="3"/>
      <c r="K62" s="3"/>
      <c r="M62" s="3"/>
      <c r="S62" s="3"/>
    </row>
    <row r="63" spans="4:19" ht="25.2" customHeight="1">
      <c r="D63" s="68">
        <v>291</v>
      </c>
      <c r="E63" s="64" t="s">
        <v>301</v>
      </c>
      <c r="F63" s="52" t="s">
        <v>279</v>
      </c>
      <c r="G63" s="64" t="s">
        <v>151</v>
      </c>
      <c r="H63" s="57" t="s">
        <v>239</v>
      </c>
      <c r="I63" s="3"/>
      <c r="J63" s="3"/>
      <c r="K63" s="3"/>
      <c r="M63" s="3"/>
      <c r="S63" s="3"/>
    </row>
    <row r="64" spans="4:19" ht="25.2" customHeight="1">
      <c r="D64" s="68">
        <v>312</v>
      </c>
      <c r="E64" s="64" t="s">
        <v>302</v>
      </c>
      <c r="F64" s="52" t="s">
        <v>280</v>
      </c>
      <c r="G64" s="64" t="s">
        <v>152</v>
      </c>
      <c r="H64" s="57" t="s">
        <v>249</v>
      </c>
      <c r="I64" s="3"/>
      <c r="J64" s="3"/>
      <c r="K64" s="3"/>
      <c r="M64" s="3"/>
      <c r="S64" s="3"/>
    </row>
    <row r="65" spans="2:19" ht="25.2" customHeight="1">
      <c r="D65" s="68">
        <v>321</v>
      </c>
      <c r="E65" s="64" t="s">
        <v>302</v>
      </c>
      <c r="F65" s="52" t="s">
        <v>281</v>
      </c>
      <c r="G65" s="64" t="s">
        <v>71</v>
      </c>
      <c r="H65" s="58" t="s">
        <v>238</v>
      </c>
      <c r="I65" s="3"/>
      <c r="J65" s="3"/>
      <c r="K65" s="3"/>
      <c r="M65" s="3"/>
      <c r="S65" s="3"/>
    </row>
    <row r="66" spans="2:19" ht="25.2" customHeight="1">
      <c r="D66" s="68">
        <v>322</v>
      </c>
      <c r="E66" s="64" t="s">
        <v>302</v>
      </c>
      <c r="F66" s="49" t="s">
        <v>281</v>
      </c>
      <c r="G66" s="65" t="s">
        <v>153</v>
      </c>
      <c r="H66" s="59" t="s">
        <v>237</v>
      </c>
      <c r="I66" s="3"/>
      <c r="J66" s="3"/>
      <c r="K66" s="3"/>
      <c r="M66" s="3"/>
      <c r="S66" s="3"/>
    </row>
    <row r="67" spans="2:19" s="8" customFormat="1" ht="25.2" customHeight="1">
      <c r="D67" s="68">
        <v>323</v>
      </c>
      <c r="E67" s="64" t="s">
        <v>302</v>
      </c>
      <c r="F67" s="49" t="s">
        <v>281</v>
      </c>
      <c r="G67" s="65" t="s">
        <v>73</v>
      </c>
      <c r="H67" s="59" t="s">
        <v>236</v>
      </c>
    </row>
    <row r="68" spans="2:19" s="8" customFormat="1" ht="25.2" customHeight="1">
      <c r="D68" s="68">
        <v>324</v>
      </c>
      <c r="E68" s="64" t="s">
        <v>302</v>
      </c>
      <c r="F68" s="49" t="s">
        <v>281</v>
      </c>
      <c r="G68" s="65" t="s">
        <v>74</v>
      </c>
      <c r="H68" s="59" t="s">
        <v>235</v>
      </c>
    </row>
    <row r="69" spans="2:19" s="8" customFormat="1" ht="25.2" customHeight="1">
      <c r="D69" s="68">
        <v>325</v>
      </c>
      <c r="E69" s="64" t="s">
        <v>302</v>
      </c>
      <c r="F69" s="49" t="s">
        <v>281</v>
      </c>
      <c r="G69" s="65" t="s">
        <v>154</v>
      </c>
      <c r="H69" s="54"/>
    </row>
    <row r="70" spans="2:19" s="8" customFormat="1" ht="25.2" customHeight="1">
      <c r="D70" s="68">
        <v>326</v>
      </c>
      <c r="E70" s="64" t="s">
        <v>302</v>
      </c>
      <c r="F70" s="49" t="s">
        <v>281</v>
      </c>
      <c r="G70" s="65" t="s">
        <v>155</v>
      </c>
      <c r="H70" s="54" t="s">
        <v>320</v>
      </c>
    </row>
    <row r="71" spans="2:19" s="8" customFormat="1" ht="25.2" customHeight="1">
      <c r="D71" s="68">
        <v>328</v>
      </c>
      <c r="E71" s="64" t="s">
        <v>302</v>
      </c>
      <c r="F71" s="49" t="s">
        <v>281</v>
      </c>
      <c r="G71" s="65" t="s">
        <v>75</v>
      </c>
      <c r="H71" s="54" t="s">
        <v>234</v>
      </c>
    </row>
    <row r="72" spans="2:19" s="8" customFormat="1" ht="25.2" customHeight="1">
      <c r="D72" s="68" t="s">
        <v>231</v>
      </c>
      <c r="E72" s="64" t="s">
        <v>302</v>
      </c>
      <c r="F72" s="49" t="s">
        <v>281</v>
      </c>
      <c r="G72" s="65" t="s">
        <v>232</v>
      </c>
      <c r="H72" s="54" t="s">
        <v>233</v>
      </c>
    </row>
    <row r="73" spans="2:19" s="8" customFormat="1" ht="25.2" customHeight="1">
      <c r="D73" s="68">
        <v>411</v>
      </c>
      <c r="E73" s="64" t="s">
        <v>303</v>
      </c>
      <c r="F73" s="49" t="s">
        <v>282</v>
      </c>
      <c r="G73" s="65" t="s">
        <v>156</v>
      </c>
      <c r="H73" s="54"/>
    </row>
    <row r="74" spans="2:19" s="8" customFormat="1" ht="25.2" customHeight="1">
      <c r="D74" s="68">
        <v>412</v>
      </c>
      <c r="E74" s="64" t="s">
        <v>303</v>
      </c>
      <c r="F74" s="49" t="s">
        <v>282</v>
      </c>
      <c r="G74" s="65" t="s">
        <v>157</v>
      </c>
      <c r="H74" s="54"/>
    </row>
    <row r="75" spans="2:19" s="8" customFormat="1" ht="25.2" customHeight="1">
      <c r="D75" s="68">
        <v>414</v>
      </c>
      <c r="E75" s="64" t="s">
        <v>303</v>
      </c>
      <c r="F75" s="49" t="s">
        <v>282</v>
      </c>
      <c r="G75" s="65" t="s">
        <v>158</v>
      </c>
      <c r="H75" s="66"/>
    </row>
    <row r="76" spans="2:19" s="8" customFormat="1" ht="25.2" customHeight="1">
      <c r="B76" s="8" t="s">
        <v>828</v>
      </c>
      <c r="D76" s="68">
        <v>421</v>
      </c>
      <c r="E76" s="64" t="s">
        <v>303</v>
      </c>
      <c r="F76" s="49" t="s">
        <v>283</v>
      </c>
      <c r="G76" s="65" t="s">
        <v>159</v>
      </c>
      <c r="H76" s="66"/>
    </row>
    <row r="77" spans="2:19" ht="25.2" customHeight="1">
      <c r="B77" s="369" t="s">
        <v>820</v>
      </c>
      <c r="D77" s="68">
        <v>422</v>
      </c>
      <c r="E77" s="64" t="s">
        <v>303</v>
      </c>
      <c r="F77" s="49" t="s">
        <v>283</v>
      </c>
      <c r="G77" s="65" t="s">
        <v>160</v>
      </c>
      <c r="H77" s="66"/>
      <c r="I77" s="3"/>
      <c r="J77" s="3"/>
      <c r="K77" s="3"/>
      <c r="M77" s="3"/>
      <c r="S77" s="3"/>
    </row>
    <row r="78" spans="2:19" ht="25.2" customHeight="1">
      <c r="B78" s="369" t="s">
        <v>821</v>
      </c>
      <c r="D78" s="68">
        <v>431</v>
      </c>
      <c r="E78" s="64" t="s">
        <v>303</v>
      </c>
      <c r="F78" s="49" t="s">
        <v>284</v>
      </c>
      <c r="G78" s="65" t="s">
        <v>161</v>
      </c>
      <c r="H78" s="66"/>
      <c r="I78" s="3"/>
      <c r="J78" s="3"/>
      <c r="K78" s="3"/>
      <c r="M78" s="3"/>
      <c r="S78" s="3"/>
    </row>
    <row r="79" spans="2:19" ht="25.2" customHeight="1">
      <c r="B79" s="369" t="s">
        <v>822</v>
      </c>
      <c r="D79" s="68">
        <v>432</v>
      </c>
      <c r="E79" s="64" t="s">
        <v>303</v>
      </c>
      <c r="F79" s="49" t="s">
        <v>284</v>
      </c>
      <c r="G79" s="65" t="s">
        <v>162</v>
      </c>
      <c r="H79" s="66"/>
      <c r="I79" s="3"/>
      <c r="J79" s="3"/>
      <c r="K79" s="3"/>
      <c r="M79" s="3"/>
      <c r="S79" s="3"/>
    </row>
    <row r="80" spans="2:19" ht="25.2" customHeight="1">
      <c r="B80" s="369" t="s">
        <v>823</v>
      </c>
      <c r="D80" s="68">
        <v>441</v>
      </c>
      <c r="E80" s="64" t="s">
        <v>303</v>
      </c>
      <c r="F80" s="49" t="s">
        <v>285</v>
      </c>
      <c r="G80" s="65" t="s">
        <v>163</v>
      </c>
      <c r="H80" s="66"/>
      <c r="I80" s="3"/>
      <c r="J80" s="3"/>
      <c r="K80" s="3"/>
      <c r="M80" s="3"/>
      <c r="S80" s="3"/>
    </row>
    <row r="81" spans="2:19" ht="25.2" customHeight="1">
      <c r="B81" s="369" t="s">
        <v>824</v>
      </c>
      <c r="D81" s="68">
        <v>442</v>
      </c>
      <c r="E81" s="64" t="s">
        <v>303</v>
      </c>
      <c r="F81" s="49" t="s">
        <v>285</v>
      </c>
      <c r="G81" s="65" t="s">
        <v>164</v>
      </c>
      <c r="H81" s="66" t="s">
        <v>230</v>
      </c>
      <c r="I81" s="3"/>
      <c r="J81" s="3"/>
      <c r="K81" s="3"/>
      <c r="M81" s="3"/>
      <c r="S81" s="3"/>
    </row>
    <row r="82" spans="2:19" ht="25.2" customHeight="1">
      <c r="B82" s="369" t="s">
        <v>825</v>
      </c>
      <c r="D82" s="68">
        <v>443</v>
      </c>
      <c r="E82" s="64" t="s">
        <v>303</v>
      </c>
      <c r="F82" s="49" t="s">
        <v>285</v>
      </c>
      <c r="G82" s="65" t="s">
        <v>165</v>
      </c>
      <c r="H82" s="66"/>
      <c r="I82" s="3"/>
      <c r="J82" s="3"/>
      <c r="K82" s="3"/>
      <c r="M82" s="3"/>
      <c r="S82" s="3"/>
    </row>
    <row r="83" spans="2:19" ht="25.2" customHeight="1">
      <c r="B83" s="369" t="s">
        <v>826</v>
      </c>
      <c r="D83" s="68">
        <v>444</v>
      </c>
      <c r="E83" s="64" t="s">
        <v>303</v>
      </c>
      <c r="F83" s="49" t="s">
        <v>285</v>
      </c>
      <c r="G83" s="65" t="s">
        <v>166</v>
      </c>
      <c r="H83" s="66"/>
      <c r="I83" s="3"/>
      <c r="J83" s="3"/>
      <c r="K83" s="3"/>
      <c r="M83" s="3"/>
      <c r="S83" s="3"/>
    </row>
    <row r="84" spans="2:19" ht="25.2" customHeight="1">
      <c r="D84" s="68">
        <v>445</v>
      </c>
      <c r="E84" s="64" t="s">
        <v>303</v>
      </c>
      <c r="F84" s="49" t="s">
        <v>285</v>
      </c>
      <c r="G84" s="65" t="s">
        <v>167</v>
      </c>
      <c r="H84" s="66"/>
      <c r="I84" s="3"/>
      <c r="J84" s="3"/>
      <c r="K84" s="3"/>
      <c r="M84" s="3"/>
      <c r="S84" s="3"/>
    </row>
    <row r="85" spans="2:19" ht="25.2" customHeight="1">
      <c r="D85" s="68">
        <v>446</v>
      </c>
      <c r="E85" s="64" t="s">
        <v>303</v>
      </c>
      <c r="F85" s="49" t="s">
        <v>285</v>
      </c>
      <c r="G85" s="65" t="s">
        <v>168</v>
      </c>
      <c r="H85" s="66"/>
      <c r="I85" s="3"/>
      <c r="J85" s="3"/>
      <c r="K85" s="3"/>
      <c r="M85" s="3"/>
      <c r="S85" s="3"/>
    </row>
    <row r="86" spans="2:19" ht="25.2" customHeight="1">
      <c r="D86" s="68">
        <v>451</v>
      </c>
      <c r="E86" s="64" t="s">
        <v>303</v>
      </c>
      <c r="F86" s="49" t="s">
        <v>286</v>
      </c>
      <c r="G86" s="65" t="s">
        <v>169</v>
      </c>
      <c r="H86" s="66" t="s">
        <v>229</v>
      </c>
      <c r="I86" s="3"/>
      <c r="J86" s="3"/>
      <c r="K86" s="3"/>
      <c r="M86" s="3"/>
      <c r="S86" s="3"/>
    </row>
    <row r="87" spans="2:19" ht="25.2" customHeight="1">
      <c r="D87" s="68">
        <v>611</v>
      </c>
      <c r="E87" s="64" t="s">
        <v>306</v>
      </c>
      <c r="F87" s="49" t="s">
        <v>287</v>
      </c>
      <c r="G87" s="65" t="s">
        <v>170</v>
      </c>
      <c r="H87" s="66"/>
      <c r="I87" s="3"/>
      <c r="J87" s="3"/>
      <c r="K87" s="3"/>
      <c r="M87" s="3"/>
      <c r="S87" s="3"/>
    </row>
    <row r="88" spans="2:19" ht="25.2" customHeight="1">
      <c r="D88" s="68">
        <v>612</v>
      </c>
      <c r="E88" s="64" t="s">
        <v>306</v>
      </c>
      <c r="F88" s="49" t="s">
        <v>287</v>
      </c>
      <c r="G88" s="65" t="s">
        <v>171</v>
      </c>
      <c r="H88" s="66"/>
      <c r="I88" s="3"/>
      <c r="J88" s="3"/>
      <c r="K88" s="3"/>
      <c r="M88" s="3"/>
      <c r="S88" s="3"/>
    </row>
    <row r="89" spans="2:19" ht="25.2" customHeight="1">
      <c r="D89" s="68">
        <v>613</v>
      </c>
      <c r="E89" s="64" t="s">
        <v>306</v>
      </c>
      <c r="F89" s="49" t="s">
        <v>287</v>
      </c>
      <c r="G89" s="65" t="s">
        <v>172</v>
      </c>
      <c r="H89" s="66"/>
      <c r="I89" s="3"/>
      <c r="J89" s="3"/>
      <c r="K89" s="3"/>
      <c r="M89" s="3"/>
      <c r="S89" s="3"/>
    </row>
    <row r="90" spans="2:19" ht="25.2" customHeight="1">
      <c r="D90" s="68" t="s">
        <v>173</v>
      </c>
      <c r="E90" s="64" t="s">
        <v>306</v>
      </c>
      <c r="F90" s="49" t="s">
        <v>287</v>
      </c>
      <c r="G90" s="65" t="s">
        <v>174</v>
      </c>
      <c r="H90" s="66"/>
      <c r="I90" s="3"/>
      <c r="J90" s="3"/>
      <c r="K90" s="3"/>
      <c r="M90" s="3"/>
      <c r="S90" s="3"/>
    </row>
    <row r="91" spans="2:19" ht="25.2" customHeight="1">
      <c r="D91" s="68">
        <v>621</v>
      </c>
      <c r="E91" s="64" t="s">
        <v>306</v>
      </c>
      <c r="F91" s="49" t="s">
        <v>288</v>
      </c>
      <c r="G91" s="65" t="s">
        <v>175</v>
      </c>
      <c r="H91" s="66"/>
      <c r="I91" s="3"/>
      <c r="J91" s="3"/>
      <c r="K91" s="3"/>
      <c r="M91" s="3"/>
      <c r="S91" s="3"/>
    </row>
    <row r="92" spans="2:19" ht="25.2" customHeight="1">
      <c r="D92" s="68">
        <v>631</v>
      </c>
      <c r="E92" s="64" t="s">
        <v>306</v>
      </c>
      <c r="F92" s="49" t="s">
        <v>289</v>
      </c>
      <c r="G92" s="65" t="s">
        <v>176</v>
      </c>
      <c r="H92" s="66"/>
      <c r="I92" s="3"/>
      <c r="J92" s="3"/>
      <c r="K92" s="3"/>
      <c r="M92" s="3"/>
      <c r="S92" s="3"/>
    </row>
    <row r="93" spans="2:19" ht="25.2" customHeight="1">
      <c r="D93" s="68">
        <v>632</v>
      </c>
      <c r="E93" s="64" t="s">
        <v>306</v>
      </c>
      <c r="F93" s="49" t="s">
        <v>289</v>
      </c>
      <c r="G93" s="65" t="s">
        <v>177</v>
      </c>
      <c r="H93" s="66"/>
      <c r="I93" s="3"/>
      <c r="J93" s="3"/>
      <c r="K93" s="3"/>
      <c r="M93" s="3"/>
      <c r="S93" s="3"/>
    </row>
    <row r="94" spans="2:19" ht="25.2" customHeight="1">
      <c r="D94" s="68" t="s">
        <v>178</v>
      </c>
      <c r="E94" s="64" t="s">
        <v>306</v>
      </c>
      <c r="F94" s="49" t="s">
        <v>289</v>
      </c>
      <c r="G94" s="65" t="s">
        <v>179</v>
      </c>
      <c r="H94" s="66"/>
      <c r="I94" s="3"/>
      <c r="J94" s="3"/>
      <c r="K94" s="3"/>
      <c r="M94" s="3"/>
      <c r="S94" s="3"/>
    </row>
    <row r="95" spans="2:19" ht="25.2" customHeight="1">
      <c r="D95" s="68">
        <v>641</v>
      </c>
      <c r="E95" s="64" t="s">
        <v>306</v>
      </c>
      <c r="F95" s="49" t="s">
        <v>290</v>
      </c>
      <c r="G95" s="65" t="s">
        <v>180</v>
      </c>
      <c r="H95" s="66"/>
      <c r="I95" s="3"/>
      <c r="J95" s="3"/>
      <c r="K95" s="3"/>
      <c r="M95" s="3"/>
      <c r="S95" s="3"/>
    </row>
    <row r="96" spans="2:19" ht="25.2" customHeight="1">
      <c r="D96" s="68">
        <v>642</v>
      </c>
      <c r="E96" s="64" t="s">
        <v>306</v>
      </c>
      <c r="F96" s="49" t="s">
        <v>290</v>
      </c>
      <c r="G96" s="65" t="s">
        <v>181</v>
      </c>
      <c r="H96" s="66"/>
      <c r="I96" s="3"/>
      <c r="J96" s="3"/>
      <c r="K96" s="3"/>
      <c r="M96" s="3"/>
      <c r="S96" s="3"/>
    </row>
    <row r="97" spans="4:19" ht="25.2" customHeight="1">
      <c r="D97" s="68">
        <v>643</v>
      </c>
      <c r="E97" s="64" t="s">
        <v>306</v>
      </c>
      <c r="F97" s="49" t="s">
        <v>290</v>
      </c>
      <c r="G97" s="65" t="s">
        <v>182</v>
      </c>
      <c r="H97" s="66"/>
      <c r="I97" s="3"/>
      <c r="J97" s="3"/>
      <c r="K97" s="3"/>
      <c r="M97" s="3"/>
      <c r="S97" s="3"/>
    </row>
    <row r="98" spans="4:19" ht="25.2" customHeight="1">
      <c r="D98" s="68">
        <v>644</v>
      </c>
      <c r="E98" s="64" t="s">
        <v>306</v>
      </c>
      <c r="F98" s="49" t="s">
        <v>290</v>
      </c>
      <c r="G98" s="65" t="s">
        <v>183</v>
      </c>
      <c r="H98" s="66"/>
      <c r="I98" s="3"/>
      <c r="J98" s="3"/>
      <c r="K98" s="3"/>
      <c r="M98" s="3"/>
      <c r="S98" s="3"/>
    </row>
    <row r="99" spans="4:19" ht="25.2" customHeight="1">
      <c r="D99" s="68">
        <v>645</v>
      </c>
      <c r="E99" s="64" t="s">
        <v>306</v>
      </c>
      <c r="F99" s="49" t="s">
        <v>290</v>
      </c>
      <c r="G99" s="65" t="s">
        <v>184</v>
      </c>
      <c r="H99" s="66"/>
      <c r="I99" s="3"/>
      <c r="J99" s="3"/>
      <c r="K99" s="3"/>
      <c r="M99" s="3"/>
      <c r="S99" s="3"/>
    </row>
    <row r="100" spans="4:19" ht="25.2" customHeight="1">
      <c r="D100" s="68">
        <v>646</v>
      </c>
      <c r="E100" s="64" t="s">
        <v>306</v>
      </c>
      <c r="F100" s="49" t="s">
        <v>290</v>
      </c>
      <c r="G100" s="65" t="s">
        <v>185</v>
      </c>
      <c r="H100" s="66"/>
      <c r="I100" s="3"/>
      <c r="J100" s="3"/>
      <c r="K100" s="3"/>
      <c r="M100" s="3"/>
      <c r="S100" s="3"/>
    </row>
    <row r="101" spans="4:19" ht="25.2" customHeight="1">
      <c r="D101" s="68">
        <v>651</v>
      </c>
      <c r="E101" s="64" t="s">
        <v>306</v>
      </c>
      <c r="F101" s="49" t="s">
        <v>291</v>
      </c>
      <c r="G101" s="65" t="s">
        <v>186</v>
      </c>
      <c r="H101" s="66"/>
      <c r="I101" s="3"/>
      <c r="J101" s="3"/>
      <c r="K101" s="3"/>
      <c r="M101" s="3"/>
      <c r="S101" s="3"/>
    </row>
    <row r="102" spans="4:19" ht="25.2" customHeight="1">
      <c r="D102" s="68" t="s">
        <v>187</v>
      </c>
      <c r="E102" s="64" t="s">
        <v>306</v>
      </c>
      <c r="F102" s="49" t="s">
        <v>291</v>
      </c>
      <c r="G102" s="65" t="s">
        <v>150</v>
      </c>
      <c r="H102" s="66"/>
      <c r="I102" s="3"/>
      <c r="J102" s="3"/>
      <c r="K102" s="3"/>
      <c r="M102" s="3"/>
      <c r="S102" s="3"/>
    </row>
    <row r="103" spans="4:19" ht="25.2" customHeight="1">
      <c r="D103" s="68">
        <v>661</v>
      </c>
      <c r="E103" s="64" t="s">
        <v>306</v>
      </c>
      <c r="F103" s="49" t="s">
        <v>292</v>
      </c>
      <c r="G103" s="65" t="s">
        <v>188</v>
      </c>
      <c r="H103" s="66"/>
      <c r="I103" s="3"/>
      <c r="J103" s="3"/>
      <c r="K103" s="3"/>
      <c r="M103" s="3"/>
      <c r="S103" s="3"/>
    </row>
    <row r="104" spans="4:19" ht="25.2" customHeight="1">
      <c r="D104" s="68">
        <v>662</v>
      </c>
      <c r="E104" s="64" t="s">
        <v>306</v>
      </c>
      <c r="F104" s="49" t="s">
        <v>292</v>
      </c>
      <c r="G104" s="65" t="s">
        <v>189</v>
      </c>
      <c r="H104" s="66"/>
      <c r="I104" s="3"/>
      <c r="J104" s="3"/>
      <c r="K104" s="3"/>
      <c r="M104" s="3"/>
      <c r="S104" s="3"/>
    </row>
    <row r="105" spans="4:19" ht="25.2" customHeight="1">
      <c r="D105" s="68">
        <v>663</v>
      </c>
      <c r="E105" s="64" t="s">
        <v>306</v>
      </c>
      <c r="F105" s="49" t="s">
        <v>292</v>
      </c>
      <c r="G105" s="65" t="s">
        <v>190</v>
      </c>
      <c r="H105" s="66"/>
      <c r="I105" s="3"/>
      <c r="J105" s="3"/>
      <c r="K105" s="3"/>
      <c r="M105" s="3"/>
      <c r="S105" s="3"/>
    </row>
    <row r="106" spans="4:19" ht="25.2" customHeight="1">
      <c r="D106" s="68">
        <v>664</v>
      </c>
      <c r="E106" s="64" t="s">
        <v>306</v>
      </c>
      <c r="F106" s="49" t="s">
        <v>292</v>
      </c>
      <c r="G106" s="65" t="s">
        <v>191</v>
      </c>
      <c r="H106" s="66"/>
      <c r="I106" s="3"/>
      <c r="J106" s="3"/>
      <c r="K106" s="3"/>
      <c r="M106" s="3"/>
      <c r="S106" s="3"/>
    </row>
    <row r="107" spans="4:19" ht="25.2" customHeight="1">
      <c r="D107" s="68">
        <v>665</v>
      </c>
      <c r="E107" s="64" t="s">
        <v>306</v>
      </c>
      <c r="F107" s="49" t="s">
        <v>292</v>
      </c>
      <c r="G107" s="65" t="s">
        <v>192</v>
      </c>
      <c r="H107" s="66"/>
      <c r="I107" s="3"/>
      <c r="J107" s="3"/>
      <c r="K107" s="3"/>
      <c r="M107" s="3"/>
      <c r="S107" s="3"/>
    </row>
    <row r="108" spans="4:19" ht="25.2" customHeight="1">
      <c r="D108" s="68" t="s">
        <v>193</v>
      </c>
      <c r="E108" s="64" t="s">
        <v>306</v>
      </c>
      <c r="F108" s="49" t="s">
        <v>292</v>
      </c>
      <c r="G108" s="65" t="s">
        <v>150</v>
      </c>
      <c r="H108" s="66"/>
      <c r="I108" s="3"/>
      <c r="J108" s="3"/>
      <c r="K108" s="3"/>
      <c r="M108" s="3"/>
      <c r="S108" s="3"/>
    </row>
    <row r="109" spans="4:19" ht="25.2" customHeight="1">
      <c r="D109" s="68">
        <v>671</v>
      </c>
      <c r="E109" s="64" t="s">
        <v>306</v>
      </c>
      <c r="F109" s="49" t="s">
        <v>293</v>
      </c>
      <c r="G109" s="65" t="s">
        <v>194</v>
      </c>
      <c r="H109" s="66"/>
      <c r="I109" s="3"/>
      <c r="J109" s="3"/>
      <c r="K109" s="3"/>
      <c r="M109" s="3"/>
      <c r="S109" s="3"/>
    </row>
    <row r="110" spans="4:19" ht="25.2" customHeight="1">
      <c r="D110" s="68">
        <v>711</v>
      </c>
      <c r="E110" s="64" t="s">
        <v>304</v>
      </c>
      <c r="F110" s="49" t="s">
        <v>294</v>
      </c>
      <c r="G110" s="65" t="s">
        <v>195</v>
      </c>
      <c r="H110" s="66"/>
      <c r="I110" s="3"/>
      <c r="J110" s="3"/>
      <c r="K110" s="3"/>
      <c r="M110" s="3"/>
      <c r="S110" s="3"/>
    </row>
    <row r="111" spans="4:19" ht="25.2" customHeight="1">
      <c r="D111" s="68">
        <v>712</v>
      </c>
      <c r="E111" s="64" t="s">
        <v>304</v>
      </c>
      <c r="F111" s="49" t="s">
        <v>294</v>
      </c>
      <c r="G111" s="65" t="s">
        <v>78</v>
      </c>
      <c r="H111" s="66" t="s">
        <v>228</v>
      </c>
      <c r="I111" s="3"/>
      <c r="J111" s="3"/>
      <c r="K111" s="3"/>
      <c r="M111" s="3"/>
      <c r="S111" s="3"/>
    </row>
    <row r="112" spans="4:19" ht="25.2" customHeight="1">
      <c r="D112" s="68">
        <v>713</v>
      </c>
      <c r="E112" s="64" t="s">
        <v>304</v>
      </c>
      <c r="F112" s="49" t="s">
        <v>294</v>
      </c>
      <c r="G112" s="65" t="s">
        <v>79</v>
      </c>
      <c r="H112" s="66" t="s">
        <v>227</v>
      </c>
      <c r="I112" s="3"/>
      <c r="J112" s="3"/>
      <c r="K112" s="3"/>
      <c r="M112" s="3"/>
      <c r="S112" s="3"/>
    </row>
    <row r="113" spans="4:19" ht="25.2" customHeight="1">
      <c r="D113" s="68">
        <v>721</v>
      </c>
      <c r="E113" s="64" t="s">
        <v>304</v>
      </c>
      <c r="F113" s="49" t="s">
        <v>295</v>
      </c>
      <c r="G113" s="65" t="s">
        <v>196</v>
      </c>
      <c r="H113" s="66"/>
      <c r="I113" s="3"/>
      <c r="J113" s="3"/>
      <c r="K113" s="3"/>
      <c r="M113" s="3"/>
      <c r="S113" s="3"/>
    </row>
    <row r="114" spans="4:19" ht="25.2" customHeight="1">
      <c r="D114" s="68">
        <v>722</v>
      </c>
      <c r="E114" s="64" t="s">
        <v>304</v>
      </c>
      <c r="F114" s="49" t="s">
        <v>295</v>
      </c>
      <c r="G114" s="65" t="s">
        <v>197</v>
      </c>
      <c r="H114" s="66"/>
      <c r="I114" s="3"/>
      <c r="J114" s="3"/>
      <c r="K114" s="3"/>
      <c r="M114" s="3"/>
      <c r="S114" s="3"/>
    </row>
    <row r="115" spans="4:19" ht="25.2" customHeight="1">
      <c r="D115" s="68">
        <v>723</v>
      </c>
      <c r="E115" s="64" t="s">
        <v>304</v>
      </c>
      <c r="F115" s="49" t="s">
        <v>295</v>
      </c>
      <c r="G115" s="65" t="s">
        <v>198</v>
      </c>
      <c r="H115" s="66"/>
      <c r="I115" s="3"/>
      <c r="J115" s="3"/>
      <c r="K115" s="3"/>
      <c r="M115" s="3"/>
      <c r="S115" s="3"/>
    </row>
    <row r="116" spans="4:19" ht="25.2" customHeight="1">
      <c r="D116" s="68">
        <v>724</v>
      </c>
      <c r="E116" s="64" t="s">
        <v>304</v>
      </c>
      <c r="F116" s="49" t="s">
        <v>295</v>
      </c>
      <c r="G116" s="65" t="s">
        <v>199</v>
      </c>
      <c r="H116" s="66"/>
      <c r="I116" s="3"/>
      <c r="J116" s="3"/>
      <c r="K116" s="3"/>
      <c r="M116" s="3"/>
      <c r="S116" s="3"/>
    </row>
    <row r="117" spans="4:19" ht="25.2" customHeight="1">
      <c r="D117" s="68">
        <v>725</v>
      </c>
      <c r="E117" s="64" t="s">
        <v>304</v>
      </c>
      <c r="F117" s="49" t="s">
        <v>295</v>
      </c>
      <c r="G117" s="65" t="s">
        <v>200</v>
      </c>
      <c r="H117" s="66"/>
      <c r="I117" s="3"/>
      <c r="J117" s="3"/>
      <c r="K117" s="3"/>
      <c r="M117" s="3"/>
      <c r="S117" s="3"/>
    </row>
    <row r="118" spans="4:19" ht="25.2" customHeight="1">
      <c r="D118" s="68">
        <v>726</v>
      </c>
      <c r="E118" s="64" t="s">
        <v>304</v>
      </c>
      <c r="F118" s="49" t="s">
        <v>295</v>
      </c>
      <c r="G118" s="65" t="s">
        <v>201</v>
      </c>
      <c r="H118" s="66"/>
      <c r="I118" s="3"/>
      <c r="J118" s="3"/>
      <c r="K118" s="3"/>
      <c r="M118" s="3"/>
      <c r="S118" s="3"/>
    </row>
    <row r="119" spans="4:19" ht="25.2" customHeight="1">
      <c r="D119" s="68" t="s">
        <v>202</v>
      </c>
      <c r="E119" s="64" t="s">
        <v>304</v>
      </c>
      <c r="F119" s="49" t="s">
        <v>295</v>
      </c>
      <c r="G119" s="65" t="s">
        <v>150</v>
      </c>
      <c r="H119" s="66"/>
      <c r="I119" s="3"/>
      <c r="J119" s="3"/>
      <c r="K119" s="3"/>
      <c r="M119" s="3"/>
      <c r="S119" s="3"/>
    </row>
    <row r="120" spans="4:19" ht="25.2" customHeight="1">
      <c r="D120" s="68">
        <v>731</v>
      </c>
      <c r="E120" s="64" t="s">
        <v>304</v>
      </c>
      <c r="F120" s="49" t="s">
        <v>296</v>
      </c>
      <c r="G120" s="65" t="s">
        <v>203</v>
      </c>
      <c r="H120" s="66"/>
      <c r="I120" s="3"/>
      <c r="J120" s="3"/>
      <c r="K120" s="3"/>
      <c r="M120" s="3"/>
      <c r="S120" s="3"/>
    </row>
    <row r="121" spans="4:19" ht="25.2" customHeight="1">
      <c r="D121" s="68">
        <v>732</v>
      </c>
      <c r="E121" s="64" t="s">
        <v>304</v>
      </c>
      <c r="F121" s="49" t="s">
        <v>296</v>
      </c>
      <c r="G121" s="65" t="s">
        <v>204</v>
      </c>
      <c r="H121" s="66"/>
      <c r="I121" s="3"/>
      <c r="J121" s="3"/>
      <c r="K121" s="3"/>
      <c r="M121" s="3"/>
      <c r="S121" s="3"/>
    </row>
    <row r="122" spans="4:19" ht="25.2" customHeight="1">
      <c r="D122" s="68">
        <v>733</v>
      </c>
      <c r="E122" s="64" t="s">
        <v>304</v>
      </c>
      <c r="F122" s="49" t="s">
        <v>296</v>
      </c>
      <c r="G122" s="65" t="s">
        <v>205</v>
      </c>
      <c r="H122" s="66"/>
      <c r="I122" s="3"/>
      <c r="J122" s="3"/>
      <c r="K122" s="3"/>
      <c r="M122" s="3"/>
      <c r="S122" s="3"/>
    </row>
    <row r="123" spans="4:19" ht="25.2" customHeight="1">
      <c r="D123" s="68">
        <v>734</v>
      </c>
      <c r="E123" s="64" t="s">
        <v>304</v>
      </c>
      <c r="F123" s="49" t="s">
        <v>296</v>
      </c>
      <c r="G123" s="65" t="s">
        <v>206</v>
      </c>
      <c r="H123" s="66"/>
      <c r="I123" s="3"/>
      <c r="J123" s="3"/>
      <c r="K123" s="3"/>
      <c r="M123" s="3"/>
      <c r="S123" s="3"/>
    </row>
    <row r="124" spans="4:19" ht="25.2" customHeight="1">
      <c r="D124" s="68" t="s">
        <v>325</v>
      </c>
      <c r="E124" s="64" t="s">
        <v>304</v>
      </c>
      <c r="F124" s="49" t="s">
        <v>296</v>
      </c>
      <c r="G124" s="65" t="s">
        <v>207</v>
      </c>
      <c r="H124" s="66"/>
      <c r="I124" s="3"/>
      <c r="J124" s="3"/>
      <c r="K124" s="3"/>
      <c r="M124" s="3"/>
      <c r="S124" s="3"/>
    </row>
    <row r="125" spans="4:19" ht="25.2" customHeight="1">
      <c r="D125" s="68">
        <v>741</v>
      </c>
      <c r="E125" s="64" t="s">
        <v>304</v>
      </c>
      <c r="F125" s="49" t="s">
        <v>297</v>
      </c>
      <c r="G125" s="65" t="s">
        <v>208</v>
      </c>
      <c r="H125" s="66"/>
      <c r="I125" s="3"/>
      <c r="J125" s="3"/>
      <c r="K125" s="3"/>
      <c r="M125" s="3"/>
      <c r="S125" s="3"/>
    </row>
    <row r="126" spans="4:19" ht="25.2" customHeight="1">
      <c r="D126" s="68">
        <v>742</v>
      </c>
      <c r="E126" s="64" t="s">
        <v>304</v>
      </c>
      <c r="F126" s="49" t="s">
        <v>297</v>
      </c>
      <c r="G126" s="65" t="s">
        <v>209</v>
      </c>
      <c r="H126" s="66"/>
      <c r="I126" s="3"/>
      <c r="J126" s="3"/>
      <c r="K126" s="3"/>
      <c r="M126" s="3"/>
      <c r="S126" s="3"/>
    </row>
    <row r="127" spans="4:19" ht="25.2" customHeight="1">
      <c r="D127" s="68">
        <v>743</v>
      </c>
      <c r="E127" s="64" t="s">
        <v>304</v>
      </c>
      <c r="F127" s="49" t="s">
        <v>297</v>
      </c>
      <c r="G127" s="65" t="s">
        <v>210</v>
      </c>
      <c r="H127" s="66"/>
      <c r="I127" s="3"/>
      <c r="J127" s="3"/>
      <c r="K127" s="3"/>
      <c r="M127" s="3"/>
      <c r="S127" s="3"/>
    </row>
    <row r="128" spans="4:19" ht="25.2" customHeight="1">
      <c r="D128" s="68">
        <v>744</v>
      </c>
      <c r="E128" s="64" t="s">
        <v>304</v>
      </c>
      <c r="F128" s="49" t="s">
        <v>297</v>
      </c>
      <c r="G128" s="65" t="s">
        <v>211</v>
      </c>
      <c r="H128" s="66"/>
      <c r="I128" s="3"/>
      <c r="J128" s="3"/>
      <c r="K128" s="3"/>
      <c r="M128" s="3"/>
      <c r="S128" s="3"/>
    </row>
    <row r="129" spans="2:19" ht="25.2" customHeight="1">
      <c r="D129" s="68">
        <v>745</v>
      </c>
      <c r="E129" s="64" t="s">
        <v>304</v>
      </c>
      <c r="F129" s="49" t="s">
        <v>297</v>
      </c>
      <c r="G129" s="65" t="s">
        <v>212</v>
      </c>
      <c r="H129" s="66"/>
      <c r="I129" s="3"/>
      <c r="J129" s="3"/>
      <c r="K129" s="3"/>
      <c r="M129" s="3"/>
      <c r="S129" s="3"/>
    </row>
    <row r="130" spans="2:19" ht="25.2" customHeight="1">
      <c r="D130" s="68">
        <v>746</v>
      </c>
      <c r="E130" s="64" t="s">
        <v>304</v>
      </c>
      <c r="F130" s="49" t="s">
        <v>297</v>
      </c>
      <c r="G130" s="65" t="s">
        <v>213</v>
      </c>
      <c r="H130" s="66"/>
      <c r="I130" s="3"/>
      <c r="J130" s="3"/>
      <c r="K130" s="3"/>
      <c r="M130" s="3"/>
      <c r="S130" s="3"/>
    </row>
    <row r="131" spans="2:19" ht="25.2" customHeight="1">
      <c r="D131" s="68">
        <v>747</v>
      </c>
      <c r="E131" s="64" t="s">
        <v>304</v>
      </c>
      <c r="F131" s="49" t="s">
        <v>297</v>
      </c>
      <c r="G131" s="65" t="s">
        <v>214</v>
      </c>
      <c r="H131" s="66" t="s">
        <v>224</v>
      </c>
      <c r="I131" s="3"/>
      <c r="J131" s="3"/>
      <c r="K131" s="3"/>
      <c r="M131" s="3"/>
      <c r="S131" s="3"/>
    </row>
    <row r="132" spans="2:19" ht="25.2" customHeight="1">
      <c r="D132" s="68">
        <v>748</v>
      </c>
      <c r="E132" s="64" t="s">
        <v>304</v>
      </c>
      <c r="F132" s="49" t="s">
        <v>297</v>
      </c>
      <c r="G132" s="65" t="s">
        <v>215</v>
      </c>
      <c r="H132" s="66"/>
      <c r="I132" s="3"/>
      <c r="J132" s="3"/>
      <c r="K132" s="3"/>
      <c r="M132" s="3"/>
      <c r="S132" s="3"/>
    </row>
    <row r="133" spans="2:19" ht="25.2" customHeight="1">
      <c r="D133" s="68" t="s">
        <v>216</v>
      </c>
      <c r="E133" s="64" t="s">
        <v>304</v>
      </c>
      <c r="F133" s="49" t="s">
        <v>297</v>
      </c>
      <c r="G133" s="65" t="s">
        <v>150</v>
      </c>
      <c r="H133" s="66"/>
      <c r="I133" s="3"/>
      <c r="J133" s="3"/>
      <c r="K133" s="3"/>
      <c r="M133" s="3"/>
      <c r="S133" s="3"/>
    </row>
    <row r="134" spans="2:19" ht="25.2" customHeight="1">
      <c r="D134" s="68">
        <v>751</v>
      </c>
      <c r="E134" s="64" t="s">
        <v>304</v>
      </c>
      <c r="F134" s="49" t="s">
        <v>298</v>
      </c>
      <c r="G134" s="65" t="s">
        <v>80</v>
      </c>
      <c r="H134" s="66" t="s">
        <v>226</v>
      </c>
      <c r="I134" s="3"/>
      <c r="J134" s="3"/>
      <c r="K134" s="3"/>
      <c r="M134" s="3"/>
      <c r="S134" s="3"/>
    </row>
    <row r="135" spans="2:19" ht="25.2" customHeight="1">
      <c r="D135" s="68">
        <v>752</v>
      </c>
      <c r="E135" s="64" t="s">
        <v>304</v>
      </c>
      <c r="F135" s="49" t="s">
        <v>298</v>
      </c>
      <c r="G135" s="65" t="s">
        <v>217</v>
      </c>
      <c r="H135" s="66"/>
      <c r="I135" s="3"/>
      <c r="J135" s="3"/>
      <c r="K135" s="3"/>
      <c r="M135" s="3"/>
      <c r="S135" s="3"/>
    </row>
    <row r="136" spans="2:19" ht="25.2" customHeight="1">
      <c r="D136" s="68">
        <v>511</v>
      </c>
      <c r="E136" s="64" t="s">
        <v>305</v>
      </c>
      <c r="F136" s="49" t="s">
        <v>299</v>
      </c>
      <c r="G136" s="65" t="s">
        <v>218</v>
      </c>
      <c r="H136" s="66"/>
      <c r="I136" s="3"/>
      <c r="J136" s="3"/>
      <c r="K136" s="3"/>
      <c r="M136" s="3"/>
      <c r="S136" s="3"/>
    </row>
    <row r="137" spans="2:19" ht="25.2" customHeight="1">
      <c r="D137" s="68">
        <v>512</v>
      </c>
      <c r="E137" s="64" t="s">
        <v>305</v>
      </c>
      <c r="F137" s="49" t="s">
        <v>299</v>
      </c>
      <c r="G137" s="65" t="s">
        <v>219</v>
      </c>
      <c r="H137" s="66"/>
      <c r="I137" s="3"/>
      <c r="J137" s="3"/>
      <c r="K137" s="3"/>
      <c r="M137" s="3"/>
      <c r="S137" s="3"/>
    </row>
    <row r="138" spans="2:19" ht="25.2" customHeight="1">
      <c r="D138" s="68">
        <v>513</v>
      </c>
      <c r="E138" s="64" t="s">
        <v>305</v>
      </c>
      <c r="F138" s="49" t="s">
        <v>299</v>
      </c>
      <c r="G138" s="65" t="s">
        <v>220</v>
      </c>
      <c r="H138" s="66"/>
      <c r="I138" s="3"/>
      <c r="J138" s="3"/>
      <c r="K138" s="3"/>
      <c r="M138" s="3"/>
      <c r="S138" s="3"/>
    </row>
    <row r="139" spans="2:19" ht="25.2" customHeight="1">
      <c r="D139" s="68">
        <v>514</v>
      </c>
      <c r="E139" s="64" t="s">
        <v>305</v>
      </c>
      <c r="F139" s="52" t="s">
        <v>299</v>
      </c>
      <c r="G139" s="64" t="s">
        <v>76</v>
      </c>
      <c r="H139" s="63"/>
      <c r="I139" s="3"/>
      <c r="J139" s="3"/>
      <c r="K139" s="3"/>
      <c r="M139" s="3"/>
      <c r="S139" s="3"/>
    </row>
    <row r="140" spans="2:19" ht="25.2" customHeight="1">
      <c r="D140" s="68">
        <v>515</v>
      </c>
      <c r="E140" s="64" t="s">
        <v>305</v>
      </c>
      <c r="F140" s="52" t="s">
        <v>299</v>
      </c>
      <c r="G140" s="64" t="s">
        <v>221</v>
      </c>
      <c r="H140" s="63"/>
      <c r="I140" s="3"/>
      <c r="J140" s="3"/>
      <c r="K140" s="3"/>
      <c r="M140" s="3"/>
      <c r="S140" s="3"/>
    </row>
    <row r="141" spans="2:19" ht="25.2" customHeight="1">
      <c r="D141" s="68">
        <v>516</v>
      </c>
      <c r="E141" s="64" t="s">
        <v>305</v>
      </c>
      <c r="F141" s="52" t="s">
        <v>299</v>
      </c>
      <c r="G141" s="64" t="s">
        <v>77</v>
      </c>
      <c r="H141" s="63"/>
      <c r="I141" s="3"/>
      <c r="J141" s="3"/>
      <c r="K141" s="3"/>
      <c r="M141" s="3"/>
      <c r="S141" s="3"/>
    </row>
    <row r="142" spans="2:19" ht="25.2" customHeight="1">
      <c r="B142" s="3" t="s">
        <v>819</v>
      </c>
      <c r="D142" s="68">
        <v>521</v>
      </c>
      <c r="E142" s="64" t="s">
        <v>305</v>
      </c>
      <c r="F142" s="52" t="s">
        <v>300</v>
      </c>
      <c r="G142" s="64" t="s">
        <v>222</v>
      </c>
      <c r="H142" s="63"/>
      <c r="I142" s="3"/>
      <c r="J142" s="3"/>
      <c r="K142" s="3"/>
      <c r="M142" s="3"/>
      <c r="S142" s="3"/>
    </row>
    <row r="143" spans="2:19" ht="25.2" customHeight="1">
      <c r="B143" s="137" t="s">
        <v>811</v>
      </c>
      <c r="D143" s="68">
        <v>522</v>
      </c>
      <c r="E143" s="64" t="s">
        <v>305</v>
      </c>
      <c r="F143" s="52" t="s">
        <v>300</v>
      </c>
      <c r="G143" s="64" t="s">
        <v>223</v>
      </c>
      <c r="H143" s="63"/>
      <c r="I143" s="3"/>
      <c r="J143" s="3"/>
      <c r="K143" s="3"/>
      <c r="M143" s="3"/>
      <c r="S143" s="3"/>
    </row>
    <row r="144" spans="2:19" ht="25.2" customHeight="1">
      <c r="B144" s="137" t="s">
        <v>813</v>
      </c>
      <c r="D144" s="133" t="s">
        <v>675</v>
      </c>
      <c r="E144" s="134" t="s">
        <v>486</v>
      </c>
      <c r="F144" s="7"/>
      <c r="G144" s="46"/>
      <c r="H144" s="135" t="s">
        <v>808</v>
      </c>
      <c r="I144" s="3"/>
      <c r="J144" s="3"/>
      <c r="K144" s="3"/>
      <c r="M144" s="3"/>
      <c r="S144" s="3"/>
    </row>
    <row r="145" spans="2:19" ht="25.2" customHeight="1">
      <c r="B145" s="137" t="s">
        <v>815</v>
      </c>
      <c r="D145" s="133" t="s">
        <v>676</v>
      </c>
      <c r="E145" s="134" t="s">
        <v>487</v>
      </c>
      <c r="F145" s="7"/>
      <c r="G145" s="46"/>
      <c r="H145" s="135" t="s">
        <v>808</v>
      </c>
      <c r="I145" s="3"/>
      <c r="J145" s="3"/>
      <c r="K145" s="3"/>
      <c r="M145" s="3"/>
      <c r="S145" s="3"/>
    </row>
    <row r="146" spans="2:19" ht="25.2" customHeight="1">
      <c r="B146" s="137" t="s">
        <v>812</v>
      </c>
      <c r="D146" s="133" t="s">
        <v>677</v>
      </c>
      <c r="E146" s="136" t="s">
        <v>488</v>
      </c>
      <c r="F146" s="7"/>
      <c r="G146" s="46"/>
      <c r="H146" s="135" t="s">
        <v>808</v>
      </c>
      <c r="I146" s="3"/>
      <c r="J146" s="3"/>
      <c r="K146" s="3"/>
      <c r="M146" s="3"/>
      <c r="S146" s="3"/>
    </row>
    <row r="147" spans="2:19" ht="25.2" customHeight="1">
      <c r="B147" s="137" t="s">
        <v>818</v>
      </c>
      <c r="D147" s="133" t="s">
        <v>678</v>
      </c>
      <c r="E147" s="134" t="s">
        <v>489</v>
      </c>
      <c r="F147" s="7"/>
      <c r="G147" s="46"/>
      <c r="H147" s="135" t="s">
        <v>808</v>
      </c>
      <c r="I147" s="3"/>
      <c r="J147" s="3"/>
      <c r="K147" s="3"/>
      <c r="M147" s="3"/>
      <c r="S147" s="3"/>
    </row>
    <row r="148" spans="2:19" ht="25.2" customHeight="1">
      <c r="B148" s="137" t="s">
        <v>814</v>
      </c>
      <c r="D148" s="133" t="s">
        <v>679</v>
      </c>
      <c r="E148" s="136" t="s">
        <v>490</v>
      </c>
      <c r="F148" s="7"/>
      <c r="G148" s="46"/>
      <c r="H148" s="135" t="s">
        <v>808</v>
      </c>
      <c r="I148" s="3"/>
      <c r="J148" s="3"/>
      <c r="K148" s="3"/>
      <c r="M148" s="3"/>
      <c r="S148" s="3"/>
    </row>
    <row r="149" spans="2:19" ht="25.2" customHeight="1">
      <c r="D149" s="133" t="s">
        <v>680</v>
      </c>
      <c r="E149" s="134" t="s">
        <v>491</v>
      </c>
      <c r="F149" s="7"/>
      <c r="G149" s="46"/>
      <c r="H149" s="135" t="s">
        <v>808</v>
      </c>
      <c r="I149" s="3"/>
      <c r="J149" s="3"/>
      <c r="K149" s="3"/>
      <c r="M149" s="3"/>
      <c r="S149" s="3"/>
    </row>
    <row r="150" spans="2:19" ht="25.2" customHeight="1">
      <c r="D150" s="133" t="s">
        <v>681</v>
      </c>
      <c r="E150" s="134" t="s">
        <v>492</v>
      </c>
      <c r="F150" s="7"/>
      <c r="G150" s="46"/>
      <c r="H150" s="135" t="s">
        <v>808</v>
      </c>
      <c r="I150" s="3"/>
      <c r="J150" s="3"/>
      <c r="K150" s="3"/>
      <c r="M150" s="3"/>
      <c r="S150" s="3"/>
    </row>
    <row r="151" spans="2:19" ht="25.2" customHeight="1">
      <c r="D151" s="133" t="s">
        <v>682</v>
      </c>
      <c r="E151" s="134" t="s">
        <v>493</v>
      </c>
      <c r="F151" s="7"/>
      <c r="G151" s="46"/>
      <c r="H151" s="135" t="s">
        <v>808</v>
      </c>
      <c r="I151" s="3"/>
      <c r="J151" s="3"/>
      <c r="K151" s="3"/>
      <c r="M151" s="3"/>
      <c r="S151" s="3"/>
    </row>
    <row r="152" spans="2:19" ht="25.2" customHeight="1">
      <c r="D152" s="133" t="s">
        <v>683</v>
      </c>
      <c r="E152" s="134" t="s">
        <v>494</v>
      </c>
      <c r="F152" s="7"/>
      <c r="G152" s="46"/>
      <c r="H152" s="135" t="s">
        <v>808</v>
      </c>
      <c r="I152" s="3"/>
      <c r="J152" s="3"/>
      <c r="K152" s="3"/>
      <c r="M152" s="3"/>
      <c r="S152" s="3"/>
    </row>
    <row r="153" spans="2:19" ht="25.2" customHeight="1">
      <c r="D153" s="133" t="s">
        <v>684</v>
      </c>
      <c r="E153" s="136" t="s">
        <v>495</v>
      </c>
      <c r="F153" s="7"/>
      <c r="G153" s="46"/>
      <c r="H153" s="135" t="s">
        <v>808</v>
      </c>
      <c r="I153" s="3"/>
      <c r="J153" s="3"/>
      <c r="K153" s="3"/>
      <c r="M153" s="3"/>
      <c r="S153" s="3"/>
    </row>
    <row r="154" spans="2:19" ht="25.2" customHeight="1">
      <c r="D154" s="133" t="s">
        <v>685</v>
      </c>
      <c r="E154" s="136" t="s">
        <v>496</v>
      </c>
      <c r="F154" s="7"/>
      <c r="G154" s="46"/>
      <c r="H154" s="135" t="s">
        <v>808</v>
      </c>
      <c r="I154" s="3"/>
      <c r="J154" s="3"/>
      <c r="K154" s="3"/>
      <c r="M154" s="3"/>
      <c r="S154" s="3"/>
    </row>
    <row r="155" spans="2:19" ht="25.2" customHeight="1">
      <c r="D155" s="133" t="s">
        <v>686</v>
      </c>
      <c r="E155" s="134" t="s">
        <v>497</v>
      </c>
      <c r="F155" s="7"/>
      <c r="G155" s="46"/>
      <c r="H155" s="135" t="s">
        <v>815</v>
      </c>
      <c r="I155" s="3"/>
      <c r="J155" s="3"/>
      <c r="K155" s="3"/>
      <c r="M155" s="3"/>
      <c r="S155" s="3"/>
    </row>
    <row r="156" spans="2:19" ht="25.2" customHeight="1">
      <c r="D156" s="133" t="s">
        <v>687</v>
      </c>
      <c r="E156" s="134" t="s">
        <v>498</v>
      </c>
      <c r="F156" s="7"/>
      <c r="G156" s="46"/>
      <c r="H156" s="135" t="s">
        <v>810</v>
      </c>
      <c r="I156" s="3"/>
      <c r="J156" s="3"/>
      <c r="K156" s="3"/>
      <c r="M156" s="3"/>
      <c r="S156" s="3"/>
    </row>
    <row r="157" spans="2:19" ht="25.2" customHeight="1">
      <c r="D157" s="133" t="s">
        <v>688</v>
      </c>
      <c r="E157" s="134" t="s">
        <v>499</v>
      </c>
      <c r="F157" s="7"/>
      <c r="G157" s="46"/>
      <c r="H157" s="135" t="s">
        <v>810</v>
      </c>
      <c r="I157" s="3"/>
      <c r="J157" s="3"/>
      <c r="K157" s="3"/>
      <c r="M157" s="3"/>
      <c r="S157" s="3"/>
    </row>
    <row r="158" spans="2:19" ht="25.2" customHeight="1">
      <c r="D158" s="133" t="s">
        <v>689</v>
      </c>
      <c r="E158" s="134" t="s">
        <v>500</v>
      </c>
      <c r="F158" s="7"/>
      <c r="G158" s="46"/>
      <c r="H158" s="135" t="s">
        <v>810</v>
      </c>
      <c r="I158" s="3"/>
      <c r="J158" s="3"/>
      <c r="K158" s="3"/>
      <c r="M158" s="3"/>
      <c r="S158" s="3"/>
    </row>
    <row r="159" spans="2:19" ht="25.2" customHeight="1">
      <c r="D159" s="133" t="s">
        <v>690</v>
      </c>
      <c r="E159" s="134" t="s">
        <v>501</v>
      </c>
      <c r="F159" s="7"/>
      <c r="G159" s="46"/>
      <c r="H159" s="135" t="s">
        <v>810</v>
      </c>
      <c r="I159" s="3"/>
      <c r="J159" s="3"/>
      <c r="K159" s="3"/>
      <c r="M159" s="3"/>
      <c r="S159" s="3"/>
    </row>
    <row r="160" spans="2:19" ht="25.2" customHeight="1">
      <c r="D160" s="133" t="s">
        <v>691</v>
      </c>
      <c r="E160" s="134" t="s">
        <v>502</v>
      </c>
      <c r="F160" s="7"/>
      <c r="G160" s="46"/>
      <c r="H160" s="135" t="s">
        <v>810</v>
      </c>
      <c r="I160" s="3"/>
      <c r="J160" s="3"/>
      <c r="K160" s="3"/>
      <c r="M160" s="3"/>
      <c r="S160" s="3"/>
    </row>
    <row r="161" spans="4:19" ht="25.2" customHeight="1">
      <c r="D161" s="133" t="s">
        <v>692</v>
      </c>
      <c r="E161" s="134" t="s">
        <v>503</v>
      </c>
      <c r="F161" s="7"/>
      <c r="G161" s="46"/>
      <c r="H161" s="135" t="s">
        <v>810</v>
      </c>
      <c r="I161" s="3"/>
      <c r="J161" s="3"/>
      <c r="K161" s="3"/>
      <c r="M161" s="3"/>
      <c r="S161" s="3"/>
    </row>
    <row r="162" spans="4:19" ht="25.2" customHeight="1">
      <c r="D162" s="133" t="s">
        <v>693</v>
      </c>
      <c r="E162" s="134" t="s">
        <v>504</v>
      </c>
      <c r="F162" s="7"/>
      <c r="G162" s="7"/>
      <c r="H162" s="135" t="s">
        <v>810</v>
      </c>
      <c r="I162" s="3"/>
      <c r="J162" s="3"/>
      <c r="K162" s="3"/>
      <c r="M162" s="3"/>
      <c r="S162" s="3"/>
    </row>
    <row r="163" spans="4:19" ht="25.2" customHeight="1">
      <c r="D163" s="133" t="s">
        <v>694</v>
      </c>
      <c r="E163" s="134" t="s">
        <v>505</v>
      </c>
      <c r="F163" s="7"/>
      <c r="G163" s="7"/>
      <c r="H163" s="135" t="s">
        <v>810</v>
      </c>
      <c r="I163" s="3"/>
      <c r="J163" s="3"/>
      <c r="K163" s="3"/>
      <c r="M163" s="3"/>
      <c r="S163" s="3"/>
    </row>
    <row r="164" spans="4:19" ht="25.2" customHeight="1">
      <c r="D164" s="133" t="s">
        <v>695</v>
      </c>
      <c r="E164" s="134" t="s">
        <v>506</v>
      </c>
      <c r="F164" s="7"/>
      <c r="G164" s="7"/>
      <c r="H164" s="135" t="s">
        <v>810</v>
      </c>
      <c r="I164" s="3"/>
      <c r="J164" s="3"/>
      <c r="K164" s="3"/>
      <c r="M164" s="3"/>
      <c r="S164" s="3"/>
    </row>
    <row r="165" spans="4:19" ht="25.2" customHeight="1">
      <c r="D165" s="133" t="s">
        <v>696</v>
      </c>
      <c r="E165" s="134" t="s">
        <v>507</v>
      </c>
      <c r="F165" s="7"/>
      <c r="G165" s="7"/>
      <c r="H165" s="135" t="s">
        <v>810</v>
      </c>
      <c r="I165" s="3"/>
      <c r="J165" s="3"/>
      <c r="K165" s="3"/>
      <c r="M165" s="3"/>
      <c r="S165" s="3"/>
    </row>
    <row r="166" spans="4:19" ht="25.2" customHeight="1">
      <c r="D166" s="133" t="s">
        <v>697</v>
      </c>
      <c r="E166" s="134" t="s">
        <v>508</v>
      </c>
      <c r="F166" s="7"/>
      <c r="G166" s="7"/>
      <c r="H166" s="135" t="s">
        <v>810</v>
      </c>
      <c r="I166" s="3"/>
      <c r="J166" s="3"/>
      <c r="K166" s="3"/>
      <c r="M166" s="3"/>
      <c r="S166" s="3"/>
    </row>
    <row r="167" spans="4:19" ht="25.2" customHeight="1">
      <c r="D167" s="133" t="s">
        <v>698</v>
      </c>
      <c r="E167" s="134" t="s">
        <v>509</v>
      </c>
      <c r="F167" s="7"/>
      <c r="G167" s="7"/>
      <c r="H167" s="135" t="s">
        <v>810</v>
      </c>
      <c r="I167" s="3"/>
      <c r="J167" s="3"/>
      <c r="K167" s="3"/>
      <c r="M167" s="3"/>
      <c r="S167" s="3"/>
    </row>
    <row r="168" spans="4:19" ht="25.2" customHeight="1">
      <c r="D168" s="133" t="s">
        <v>699</v>
      </c>
      <c r="E168" s="136" t="s">
        <v>510</v>
      </c>
      <c r="F168" s="7"/>
      <c r="G168" s="7"/>
      <c r="H168" s="135" t="s">
        <v>810</v>
      </c>
      <c r="I168" s="3"/>
      <c r="J168" s="3"/>
      <c r="K168" s="3"/>
      <c r="M168" s="3"/>
      <c r="S168" s="3"/>
    </row>
    <row r="169" spans="4:19" ht="25.2" customHeight="1">
      <c r="D169" s="133" t="s">
        <v>700</v>
      </c>
      <c r="E169" s="134" t="s">
        <v>511</v>
      </c>
      <c r="F169" s="7"/>
      <c r="G169" s="7"/>
      <c r="H169" s="135" t="s">
        <v>810</v>
      </c>
      <c r="I169" s="3"/>
      <c r="J169" s="3"/>
      <c r="K169" s="3"/>
      <c r="M169" s="3"/>
      <c r="S169" s="3"/>
    </row>
    <row r="170" spans="4:19" ht="25.2" customHeight="1">
      <c r="D170" s="133" t="s">
        <v>701</v>
      </c>
      <c r="E170" s="134" t="s">
        <v>512</v>
      </c>
      <c r="F170" s="7"/>
      <c r="G170" s="7"/>
      <c r="H170" s="135" t="s">
        <v>810</v>
      </c>
      <c r="I170" s="3"/>
      <c r="J170" s="3"/>
      <c r="K170" s="3"/>
      <c r="M170" s="3"/>
      <c r="S170" s="3"/>
    </row>
    <row r="171" spans="4:19" ht="25.2" customHeight="1">
      <c r="D171" s="133" t="s">
        <v>702</v>
      </c>
      <c r="E171" s="136" t="s">
        <v>513</v>
      </c>
      <c r="F171" s="7"/>
      <c r="G171" s="7"/>
      <c r="H171" s="135" t="s">
        <v>810</v>
      </c>
      <c r="I171" s="3"/>
      <c r="J171" s="3"/>
      <c r="K171" s="3"/>
      <c r="M171" s="3"/>
      <c r="S171" s="3"/>
    </row>
    <row r="172" spans="4:19" ht="25.2" customHeight="1">
      <c r="D172" s="133" t="s">
        <v>703</v>
      </c>
      <c r="E172" s="134" t="s">
        <v>514</v>
      </c>
      <c r="F172" s="7"/>
      <c r="G172" s="7"/>
      <c r="H172" s="135" t="s">
        <v>810</v>
      </c>
      <c r="I172" s="3"/>
      <c r="J172" s="3"/>
      <c r="K172" s="3"/>
      <c r="M172" s="3"/>
      <c r="S172" s="3"/>
    </row>
    <row r="173" spans="4:19" ht="25.2" customHeight="1">
      <c r="D173" s="133" t="s">
        <v>704</v>
      </c>
      <c r="E173" s="134" t="s">
        <v>515</v>
      </c>
      <c r="F173" s="7"/>
      <c r="G173" s="7"/>
      <c r="H173" s="135" t="s">
        <v>810</v>
      </c>
      <c r="I173" s="3"/>
      <c r="J173" s="3"/>
      <c r="K173" s="3"/>
      <c r="M173" s="3"/>
      <c r="S173" s="3"/>
    </row>
    <row r="174" spans="4:19" ht="25.2" customHeight="1">
      <c r="D174" s="133" t="s">
        <v>705</v>
      </c>
      <c r="E174" s="134" t="s">
        <v>516</v>
      </c>
      <c r="F174" s="7"/>
      <c r="G174" s="7"/>
      <c r="H174" s="135" t="s">
        <v>810</v>
      </c>
      <c r="I174" s="3"/>
      <c r="J174" s="3"/>
      <c r="K174" s="3"/>
      <c r="M174" s="3"/>
      <c r="S174" s="3"/>
    </row>
    <row r="175" spans="4:19" ht="25.2" customHeight="1">
      <c r="D175" s="133" t="s">
        <v>706</v>
      </c>
      <c r="E175" s="134" t="s">
        <v>517</v>
      </c>
      <c r="F175" s="7"/>
      <c r="G175" s="7"/>
      <c r="H175" s="135" t="s">
        <v>810</v>
      </c>
      <c r="I175" s="3"/>
      <c r="J175" s="3"/>
      <c r="K175" s="3"/>
      <c r="M175" s="3"/>
      <c r="S175" s="3"/>
    </row>
    <row r="176" spans="4:19" ht="25.2" customHeight="1">
      <c r="D176" s="133" t="s">
        <v>307</v>
      </c>
      <c r="E176" s="136" t="s">
        <v>518</v>
      </c>
      <c r="F176" s="7"/>
      <c r="G176" s="7"/>
      <c r="H176" s="135" t="s">
        <v>816</v>
      </c>
      <c r="I176" s="3"/>
      <c r="J176" s="3"/>
      <c r="K176" s="3"/>
      <c r="M176" s="3"/>
      <c r="S176" s="3"/>
    </row>
    <row r="177" spans="4:19" ht="25.2" customHeight="1">
      <c r="D177" s="133" t="s">
        <v>308</v>
      </c>
      <c r="E177" s="136" t="s">
        <v>519</v>
      </c>
      <c r="F177" s="7"/>
      <c r="G177" s="7"/>
      <c r="H177" s="135" t="s">
        <v>811</v>
      </c>
      <c r="I177" s="3"/>
      <c r="J177" s="3"/>
      <c r="K177" s="3"/>
      <c r="M177" s="3"/>
      <c r="S177" s="3"/>
    </row>
    <row r="178" spans="4:19" ht="25.2" customHeight="1">
      <c r="D178" s="133" t="s">
        <v>309</v>
      </c>
      <c r="E178" s="136" t="s">
        <v>520</v>
      </c>
      <c r="F178" s="7"/>
      <c r="G178" s="7"/>
      <c r="H178" s="135" t="s">
        <v>811</v>
      </c>
      <c r="I178" s="3"/>
      <c r="J178" s="3"/>
      <c r="K178" s="3"/>
      <c r="M178" s="3"/>
      <c r="S178" s="3"/>
    </row>
    <row r="179" spans="4:19" ht="25.2" customHeight="1">
      <c r="D179" s="133" t="s">
        <v>310</v>
      </c>
      <c r="E179" s="136" t="s">
        <v>521</v>
      </c>
      <c r="F179" s="7"/>
      <c r="G179" s="7"/>
      <c r="H179" s="135" t="s">
        <v>811</v>
      </c>
      <c r="I179" s="3"/>
      <c r="J179" s="3"/>
      <c r="K179" s="3"/>
      <c r="M179" s="3"/>
      <c r="S179" s="3"/>
    </row>
    <row r="180" spans="4:19" ht="25.2" customHeight="1">
      <c r="D180" s="133" t="s">
        <v>443</v>
      </c>
      <c r="E180" s="136" t="s">
        <v>522</v>
      </c>
      <c r="F180" s="7"/>
      <c r="G180" s="7"/>
      <c r="H180" s="135" t="s">
        <v>811</v>
      </c>
      <c r="I180" s="3"/>
      <c r="J180" s="3"/>
      <c r="K180" s="3"/>
      <c r="M180" s="3"/>
      <c r="S180" s="3"/>
    </row>
    <row r="181" spans="4:19" ht="25.2" customHeight="1">
      <c r="D181" s="133" t="s">
        <v>311</v>
      </c>
      <c r="E181" s="136" t="s">
        <v>523</v>
      </c>
      <c r="F181" s="7"/>
      <c r="G181" s="7"/>
      <c r="H181" s="135" t="s">
        <v>811</v>
      </c>
      <c r="I181" s="3"/>
      <c r="J181" s="3"/>
      <c r="K181" s="3"/>
      <c r="M181" s="3"/>
      <c r="S181" s="3"/>
    </row>
    <row r="182" spans="4:19" ht="25.2" customHeight="1">
      <c r="D182" s="133" t="s">
        <v>312</v>
      </c>
      <c r="E182" s="136" t="s">
        <v>524</v>
      </c>
      <c r="F182" s="7"/>
      <c r="G182" s="7"/>
      <c r="H182" s="135" t="s">
        <v>811</v>
      </c>
      <c r="I182" s="3"/>
      <c r="J182" s="3"/>
      <c r="K182" s="3"/>
      <c r="M182" s="3"/>
      <c r="S182" s="3"/>
    </row>
    <row r="183" spans="4:19" ht="25.2" customHeight="1">
      <c r="D183" s="133" t="s">
        <v>313</v>
      </c>
      <c r="E183" s="136" t="s">
        <v>525</v>
      </c>
      <c r="F183" s="7"/>
      <c r="G183" s="7"/>
      <c r="H183" s="135" t="s">
        <v>811</v>
      </c>
      <c r="I183" s="3"/>
      <c r="J183" s="3"/>
      <c r="K183" s="3"/>
      <c r="M183" s="3"/>
      <c r="S183" s="3"/>
    </row>
    <row r="184" spans="4:19" ht="25.2" customHeight="1">
      <c r="D184" s="133" t="s">
        <v>314</v>
      </c>
      <c r="E184" s="136" t="s">
        <v>526</v>
      </c>
      <c r="F184" s="7"/>
      <c r="G184" s="7"/>
      <c r="H184" s="135" t="s">
        <v>811</v>
      </c>
      <c r="I184" s="3"/>
      <c r="J184" s="3"/>
      <c r="K184" s="3"/>
      <c r="M184" s="3"/>
      <c r="S184" s="3"/>
    </row>
    <row r="185" spans="4:19" ht="25.2" customHeight="1">
      <c r="D185" s="133" t="s">
        <v>444</v>
      </c>
      <c r="E185" s="136" t="s">
        <v>527</v>
      </c>
      <c r="F185" s="7"/>
      <c r="G185" s="7"/>
      <c r="H185" s="135" t="s">
        <v>811</v>
      </c>
      <c r="I185" s="3"/>
      <c r="J185" s="3"/>
      <c r="K185" s="3"/>
      <c r="M185" s="3"/>
      <c r="S185" s="3"/>
    </row>
    <row r="186" spans="4:19" ht="25.2" customHeight="1">
      <c r="D186" s="133" t="s">
        <v>315</v>
      </c>
      <c r="E186" s="136" t="s">
        <v>528</v>
      </c>
      <c r="F186" s="7"/>
      <c r="G186" s="7"/>
      <c r="H186" s="135" t="s">
        <v>811</v>
      </c>
      <c r="I186" s="3"/>
      <c r="J186" s="3"/>
      <c r="K186" s="3"/>
      <c r="M186" s="3"/>
      <c r="S186" s="3"/>
    </row>
    <row r="187" spans="4:19" ht="25.2" customHeight="1">
      <c r="D187" s="133" t="s">
        <v>316</v>
      </c>
      <c r="E187" s="136" t="s">
        <v>529</v>
      </c>
      <c r="F187" s="7"/>
      <c r="G187" s="7"/>
      <c r="H187" s="135" t="s">
        <v>811</v>
      </c>
      <c r="I187" s="3"/>
      <c r="J187" s="3"/>
      <c r="K187" s="3"/>
      <c r="M187" s="3"/>
      <c r="S187" s="3"/>
    </row>
    <row r="188" spans="4:19" ht="25.2" customHeight="1">
      <c r="D188" s="133" t="s">
        <v>317</v>
      </c>
      <c r="E188" s="136" t="s">
        <v>530</v>
      </c>
      <c r="F188" s="7"/>
      <c r="G188" s="7"/>
      <c r="H188" s="135" t="s">
        <v>811</v>
      </c>
      <c r="I188" s="3"/>
      <c r="J188" s="3"/>
      <c r="K188" s="3"/>
      <c r="M188" s="3"/>
      <c r="S188" s="3"/>
    </row>
    <row r="189" spans="4:19" ht="25.2" customHeight="1">
      <c r="D189" s="133" t="s">
        <v>318</v>
      </c>
      <c r="E189" s="136" t="s">
        <v>531</v>
      </c>
      <c r="F189" s="7"/>
      <c r="G189" s="7"/>
      <c r="H189" s="135" t="s">
        <v>811</v>
      </c>
      <c r="I189" s="3"/>
      <c r="J189" s="3"/>
      <c r="K189" s="3"/>
      <c r="M189" s="3"/>
      <c r="S189" s="3"/>
    </row>
    <row r="190" spans="4:19" ht="25.2" customHeight="1">
      <c r="D190" s="133" t="s">
        <v>445</v>
      </c>
      <c r="E190" s="136" t="s">
        <v>532</v>
      </c>
      <c r="F190" s="7"/>
      <c r="G190" s="7"/>
      <c r="H190" s="135" t="s">
        <v>811</v>
      </c>
      <c r="I190" s="3"/>
      <c r="J190" s="3"/>
      <c r="K190" s="3"/>
      <c r="M190" s="3"/>
      <c r="S190" s="3"/>
    </row>
    <row r="191" spans="4:19" ht="25.2" customHeight="1">
      <c r="D191" s="133" t="s">
        <v>446</v>
      </c>
      <c r="E191" s="136" t="s">
        <v>533</v>
      </c>
      <c r="F191" s="7"/>
      <c r="G191" s="7"/>
      <c r="H191" s="135" t="s">
        <v>811</v>
      </c>
      <c r="I191" s="3"/>
      <c r="J191" s="3"/>
      <c r="K191" s="3"/>
      <c r="M191" s="3"/>
      <c r="S191" s="3"/>
    </row>
    <row r="192" spans="4:19" ht="25.2" customHeight="1">
      <c r="D192" s="133" t="s">
        <v>447</v>
      </c>
      <c r="E192" s="134" t="s">
        <v>534</v>
      </c>
      <c r="F192" s="7"/>
      <c r="G192" s="7"/>
      <c r="H192" s="135" t="s">
        <v>811</v>
      </c>
      <c r="I192" s="3"/>
      <c r="J192" s="3"/>
      <c r="K192" s="3"/>
      <c r="M192" s="3"/>
      <c r="S192" s="3"/>
    </row>
    <row r="193" spans="4:19" ht="25.2" customHeight="1">
      <c r="D193" s="133" t="s">
        <v>319</v>
      </c>
      <c r="E193" s="136" t="s">
        <v>535</v>
      </c>
      <c r="F193" s="7"/>
      <c r="G193" s="7"/>
      <c r="H193" s="135" t="s">
        <v>811</v>
      </c>
      <c r="I193" s="3"/>
      <c r="J193" s="3"/>
      <c r="K193" s="3"/>
      <c r="M193" s="3"/>
      <c r="S193" s="3"/>
    </row>
    <row r="194" spans="4:19" ht="25.2" customHeight="1">
      <c r="D194" s="133" t="s">
        <v>448</v>
      </c>
      <c r="E194" s="136" t="s">
        <v>536</v>
      </c>
      <c r="F194" s="7"/>
      <c r="G194" s="7"/>
      <c r="H194" s="135" t="s">
        <v>811</v>
      </c>
      <c r="I194" s="3"/>
      <c r="J194" s="3"/>
      <c r="K194" s="3"/>
      <c r="M194" s="3"/>
      <c r="S194" s="3"/>
    </row>
    <row r="195" spans="4:19" ht="25.2" customHeight="1">
      <c r="D195" s="133" t="s">
        <v>449</v>
      </c>
      <c r="E195" s="136" t="s">
        <v>537</v>
      </c>
      <c r="F195" s="7"/>
      <c r="G195" s="7"/>
      <c r="H195" s="135" t="s">
        <v>811</v>
      </c>
      <c r="I195" s="3"/>
      <c r="J195" s="3"/>
      <c r="K195" s="3"/>
      <c r="M195" s="3"/>
      <c r="S195" s="3"/>
    </row>
    <row r="196" spans="4:19" ht="25.2" customHeight="1">
      <c r="D196" s="133" t="s">
        <v>450</v>
      </c>
      <c r="E196" s="136" t="s">
        <v>538</v>
      </c>
      <c r="F196" s="7"/>
      <c r="G196" s="7"/>
      <c r="H196" s="135" t="s">
        <v>811</v>
      </c>
      <c r="I196" s="3"/>
      <c r="J196" s="3"/>
      <c r="K196" s="3"/>
      <c r="M196" s="3"/>
      <c r="S196" s="3"/>
    </row>
    <row r="197" spans="4:19" ht="25.2" customHeight="1">
      <c r="D197" s="133" t="s">
        <v>451</v>
      </c>
      <c r="E197" s="136" t="s">
        <v>539</v>
      </c>
      <c r="F197" s="7"/>
      <c r="G197" s="7"/>
      <c r="H197" s="135" t="s">
        <v>811</v>
      </c>
      <c r="I197" s="3"/>
      <c r="J197" s="3"/>
      <c r="K197" s="3"/>
      <c r="M197" s="3"/>
      <c r="S197" s="3"/>
    </row>
    <row r="198" spans="4:19" ht="25.2" customHeight="1">
      <c r="D198" s="133" t="s">
        <v>452</v>
      </c>
      <c r="E198" s="136" t="s">
        <v>540</v>
      </c>
      <c r="F198" s="7"/>
      <c r="G198" s="7"/>
      <c r="H198" s="135" t="s">
        <v>811</v>
      </c>
      <c r="I198" s="3"/>
      <c r="J198" s="3"/>
      <c r="K198" s="3"/>
      <c r="M198" s="3"/>
      <c r="S198" s="3"/>
    </row>
    <row r="199" spans="4:19" ht="25.2" customHeight="1">
      <c r="D199" s="133" t="s">
        <v>453</v>
      </c>
      <c r="E199" s="136" t="s">
        <v>541</v>
      </c>
      <c r="F199" s="7"/>
      <c r="G199" s="7"/>
      <c r="H199" s="135" t="s">
        <v>811</v>
      </c>
      <c r="I199" s="3"/>
      <c r="J199" s="3"/>
      <c r="K199" s="3"/>
      <c r="M199" s="3"/>
      <c r="S199" s="3"/>
    </row>
    <row r="200" spans="4:19" ht="25.2" customHeight="1">
      <c r="D200" s="133" t="s">
        <v>454</v>
      </c>
      <c r="E200" s="136" t="s">
        <v>542</v>
      </c>
      <c r="F200" s="7"/>
      <c r="G200" s="7"/>
      <c r="H200" s="135" t="s">
        <v>811</v>
      </c>
      <c r="I200" s="3"/>
      <c r="J200" s="3"/>
      <c r="K200" s="3"/>
      <c r="M200" s="3"/>
      <c r="S200" s="3"/>
    </row>
    <row r="201" spans="4:19" ht="25.2" customHeight="1">
      <c r="D201" s="133" t="s">
        <v>455</v>
      </c>
      <c r="E201" s="134" t="s">
        <v>543</v>
      </c>
      <c r="F201" s="7"/>
      <c r="G201" s="7"/>
      <c r="H201" s="135" t="s">
        <v>811</v>
      </c>
      <c r="I201" s="3"/>
      <c r="J201" s="3"/>
      <c r="K201" s="3"/>
      <c r="M201" s="3"/>
      <c r="S201" s="3"/>
    </row>
    <row r="202" spans="4:19" ht="25.2" customHeight="1">
      <c r="D202" s="133" t="s">
        <v>456</v>
      </c>
      <c r="E202" s="134" t="s">
        <v>544</v>
      </c>
      <c r="F202" s="7"/>
      <c r="G202" s="7"/>
      <c r="H202" s="135" t="s">
        <v>811</v>
      </c>
      <c r="I202" s="3"/>
      <c r="J202" s="3"/>
      <c r="K202" s="3"/>
      <c r="M202" s="3"/>
      <c r="S202" s="3"/>
    </row>
    <row r="203" spans="4:19" ht="25.2" customHeight="1">
      <c r="D203" s="133" t="s">
        <v>457</v>
      </c>
      <c r="E203" s="136" t="s">
        <v>545</v>
      </c>
      <c r="F203" s="7"/>
      <c r="G203" s="7"/>
      <c r="H203" s="135" t="s">
        <v>811</v>
      </c>
      <c r="I203" s="3"/>
      <c r="J203" s="3"/>
      <c r="K203" s="3"/>
      <c r="M203" s="3"/>
      <c r="S203" s="3"/>
    </row>
    <row r="204" spans="4:19" ht="25.2" customHeight="1">
      <c r="D204" s="133" t="s">
        <v>458</v>
      </c>
      <c r="E204" s="136" t="s">
        <v>546</v>
      </c>
      <c r="F204" s="7"/>
      <c r="G204" s="7"/>
      <c r="H204" s="135" t="s">
        <v>811</v>
      </c>
      <c r="I204" s="3"/>
      <c r="J204" s="3"/>
      <c r="K204" s="3"/>
      <c r="M204" s="3"/>
      <c r="S204" s="3"/>
    </row>
    <row r="205" spans="4:19" ht="25.2" customHeight="1">
      <c r="D205" s="133" t="s">
        <v>459</v>
      </c>
      <c r="E205" s="136" t="s">
        <v>547</v>
      </c>
      <c r="F205" s="7"/>
      <c r="G205" s="7"/>
      <c r="H205" s="135" t="s">
        <v>811</v>
      </c>
      <c r="I205" s="3"/>
      <c r="J205" s="3"/>
      <c r="K205" s="3"/>
      <c r="M205" s="3"/>
      <c r="S205" s="3"/>
    </row>
    <row r="206" spans="4:19" ht="25.2" customHeight="1">
      <c r="D206" s="133" t="s">
        <v>460</v>
      </c>
      <c r="E206" s="136" t="s">
        <v>548</v>
      </c>
      <c r="F206" s="7"/>
      <c r="G206" s="7"/>
      <c r="H206" s="135" t="s">
        <v>811</v>
      </c>
      <c r="I206" s="3"/>
      <c r="J206" s="3"/>
      <c r="K206" s="3"/>
      <c r="M206" s="3"/>
      <c r="S206" s="3"/>
    </row>
    <row r="207" spans="4:19" ht="25.2" customHeight="1">
      <c r="D207" s="133" t="s">
        <v>461</v>
      </c>
      <c r="E207" s="136" t="s">
        <v>549</v>
      </c>
      <c r="F207" s="7"/>
      <c r="G207" s="7"/>
      <c r="H207" s="135" t="s">
        <v>811</v>
      </c>
      <c r="I207" s="3"/>
      <c r="J207" s="3"/>
      <c r="K207" s="3"/>
      <c r="M207" s="3"/>
      <c r="S207" s="3"/>
    </row>
    <row r="208" spans="4:19" ht="25.2" customHeight="1">
      <c r="D208" s="133" t="s">
        <v>462</v>
      </c>
      <c r="E208" s="136" t="s">
        <v>550</v>
      </c>
      <c r="F208" s="7"/>
      <c r="G208" s="7"/>
      <c r="H208" s="135" t="s">
        <v>811</v>
      </c>
      <c r="I208" s="3"/>
      <c r="J208" s="3"/>
      <c r="K208" s="3"/>
      <c r="M208" s="3"/>
      <c r="S208" s="3"/>
    </row>
    <row r="209" spans="4:19" ht="25.2" customHeight="1">
      <c r="D209" s="133" t="s">
        <v>463</v>
      </c>
      <c r="E209" s="136" t="s">
        <v>551</v>
      </c>
      <c r="F209" s="7"/>
      <c r="G209" s="7"/>
      <c r="H209" s="135" t="s">
        <v>811</v>
      </c>
      <c r="I209" s="3"/>
      <c r="J209" s="3"/>
      <c r="K209" s="3"/>
      <c r="M209" s="3"/>
      <c r="S209" s="3"/>
    </row>
    <row r="210" spans="4:19" ht="25.2" customHeight="1">
      <c r="D210" s="133" t="s">
        <v>464</v>
      </c>
      <c r="E210" s="136" t="s">
        <v>552</v>
      </c>
      <c r="F210" s="7"/>
      <c r="G210" s="7"/>
      <c r="H210" s="135" t="s">
        <v>811</v>
      </c>
      <c r="I210" s="3"/>
      <c r="J210" s="3"/>
      <c r="K210" s="3"/>
      <c r="M210" s="3"/>
      <c r="S210" s="3"/>
    </row>
    <row r="211" spans="4:19" ht="25.2" customHeight="1">
      <c r="D211" s="133" t="s">
        <v>465</v>
      </c>
      <c r="E211" s="136" t="s">
        <v>553</v>
      </c>
      <c r="F211" s="7"/>
      <c r="G211" s="7"/>
      <c r="H211" s="135" t="s">
        <v>811</v>
      </c>
      <c r="I211" s="3"/>
      <c r="J211" s="3"/>
      <c r="K211" s="3"/>
      <c r="M211" s="3"/>
      <c r="S211" s="3"/>
    </row>
    <row r="212" spans="4:19" ht="25.2" customHeight="1">
      <c r="D212" s="133" t="s">
        <v>466</v>
      </c>
      <c r="E212" s="136" t="s">
        <v>554</v>
      </c>
      <c r="F212" s="72"/>
      <c r="G212" s="7"/>
      <c r="H212" s="135" t="s">
        <v>811</v>
      </c>
      <c r="I212" s="3"/>
      <c r="J212" s="3"/>
      <c r="K212" s="3"/>
      <c r="M212" s="3"/>
      <c r="S212" s="3"/>
    </row>
    <row r="213" spans="4:19" ht="25.2" customHeight="1">
      <c r="D213" s="133" t="s">
        <v>467</v>
      </c>
      <c r="E213" s="136" t="s">
        <v>555</v>
      </c>
      <c r="F213" s="72"/>
      <c r="G213" s="7"/>
      <c r="H213" s="135" t="s">
        <v>811</v>
      </c>
      <c r="I213" s="3"/>
      <c r="J213" s="3"/>
      <c r="K213" s="3"/>
      <c r="M213" s="3"/>
      <c r="S213" s="3"/>
    </row>
    <row r="214" spans="4:19" ht="25.2" customHeight="1">
      <c r="D214" s="133" t="s">
        <v>468</v>
      </c>
      <c r="E214" s="136" t="s">
        <v>556</v>
      </c>
      <c r="F214" s="72"/>
      <c r="G214" s="7"/>
      <c r="H214" s="135" t="s">
        <v>811</v>
      </c>
      <c r="I214" s="3"/>
      <c r="J214" s="3"/>
      <c r="K214" s="3"/>
      <c r="M214" s="3"/>
      <c r="S214" s="3"/>
    </row>
    <row r="215" spans="4:19">
      <c r="D215" s="133" t="s">
        <v>469</v>
      </c>
      <c r="E215" s="136" t="s">
        <v>557</v>
      </c>
      <c r="F215" s="131"/>
      <c r="G215" s="132"/>
      <c r="H215" s="135" t="s">
        <v>811</v>
      </c>
    </row>
    <row r="216" spans="4:19">
      <c r="D216" s="133" t="s">
        <v>470</v>
      </c>
      <c r="E216" s="136" t="s">
        <v>558</v>
      </c>
      <c r="F216" s="131"/>
      <c r="G216" s="132"/>
      <c r="H216" s="135" t="s">
        <v>811</v>
      </c>
    </row>
    <row r="217" spans="4:19">
      <c r="D217" s="133" t="s">
        <v>471</v>
      </c>
      <c r="E217" s="136" t="s">
        <v>559</v>
      </c>
      <c r="F217" s="131"/>
      <c r="G217" s="132"/>
      <c r="H217" s="135" t="s">
        <v>811</v>
      </c>
    </row>
    <row r="218" spans="4:19">
      <c r="D218" s="133" t="s">
        <v>472</v>
      </c>
      <c r="E218" s="136" t="s">
        <v>560</v>
      </c>
      <c r="F218" s="131"/>
      <c r="G218" s="132"/>
      <c r="H218" s="135" t="s">
        <v>811</v>
      </c>
    </row>
    <row r="219" spans="4:19">
      <c r="D219" s="133" t="s">
        <v>473</v>
      </c>
      <c r="E219" s="136" t="s">
        <v>561</v>
      </c>
      <c r="F219" s="131"/>
      <c r="G219" s="132"/>
      <c r="H219" s="135" t="s">
        <v>811</v>
      </c>
    </row>
    <row r="220" spans="4:19">
      <c r="D220" s="133" t="s">
        <v>474</v>
      </c>
      <c r="E220" s="136" t="s">
        <v>562</v>
      </c>
      <c r="F220" s="131"/>
      <c r="G220" s="132"/>
      <c r="H220" s="135" t="s">
        <v>811</v>
      </c>
    </row>
    <row r="221" spans="4:19">
      <c r="D221" s="133" t="s">
        <v>475</v>
      </c>
      <c r="E221" s="136" t="s">
        <v>563</v>
      </c>
      <c r="F221" s="131"/>
      <c r="G221" s="132"/>
      <c r="H221" s="135" t="s">
        <v>811</v>
      </c>
    </row>
    <row r="222" spans="4:19">
      <c r="D222" s="133" t="s">
        <v>476</v>
      </c>
      <c r="E222" s="136" t="s">
        <v>564</v>
      </c>
      <c r="F222" s="131"/>
      <c r="G222" s="132"/>
      <c r="H222" s="135" t="s">
        <v>811</v>
      </c>
    </row>
    <row r="223" spans="4:19">
      <c r="D223" s="133" t="s">
        <v>477</v>
      </c>
      <c r="E223" s="136" t="s">
        <v>565</v>
      </c>
      <c r="F223" s="131"/>
      <c r="G223" s="132"/>
      <c r="H223" s="135" t="s">
        <v>811</v>
      </c>
    </row>
    <row r="224" spans="4:19" ht="30">
      <c r="D224" s="133" t="s">
        <v>478</v>
      </c>
      <c r="E224" s="134" t="s">
        <v>566</v>
      </c>
      <c r="F224" s="131"/>
      <c r="G224" s="132"/>
      <c r="H224" s="135" t="s">
        <v>811</v>
      </c>
    </row>
    <row r="225" spans="4:8">
      <c r="D225" s="133" t="s">
        <v>479</v>
      </c>
      <c r="E225" s="136" t="s">
        <v>567</v>
      </c>
      <c r="F225" s="131"/>
      <c r="G225" s="132"/>
      <c r="H225" s="135" t="s">
        <v>811</v>
      </c>
    </row>
    <row r="226" spans="4:8">
      <c r="D226" s="133" t="s">
        <v>480</v>
      </c>
      <c r="E226" s="136" t="s">
        <v>568</v>
      </c>
      <c r="F226" s="131"/>
      <c r="G226" s="132"/>
      <c r="H226" s="135"/>
    </row>
    <row r="227" spans="4:8" ht="30">
      <c r="D227" s="133" t="s">
        <v>481</v>
      </c>
      <c r="E227" s="134" t="s">
        <v>569</v>
      </c>
      <c r="F227" s="131"/>
      <c r="G227" s="132"/>
      <c r="H227" s="135" t="s">
        <v>811</v>
      </c>
    </row>
    <row r="228" spans="4:8" ht="30">
      <c r="D228" s="133" t="s">
        <v>482</v>
      </c>
      <c r="E228" s="134" t="s">
        <v>570</v>
      </c>
      <c r="F228" s="131"/>
      <c r="G228" s="132"/>
      <c r="H228" s="135" t="s">
        <v>811</v>
      </c>
    </row>
    <row r="229" spans="4:8" ht="30">
      <c r="D229" s="133" t="s">
        <v>483</v>
      </c>
      <c r="E229" s="134" t="s">
        <v>571</v>
      </c>
      <c r="F229" s="131"/>
      <c r="G229" s="132"/>
      <c r="H229" s="135" t="s">
        <v>811</v>
      </c>
    </row>
    <row r="230" spans="4:8" ht="30">
      <c r="D230" s="133" t="s">
        <v>484</v>
      </c>
      <c r="E230" s="134" t="s">
        <v>572</v>
      </c>
      <c r="F230" s="131"/>
      <c r="G230" s="132"/>
      <c r="H230" s="135" t="s">
        <v>811</v>
      </c>
    </row>
    <row r="231" spans="4:8" ht="30">
      <c r="D231" s="133" t="s">
        <v>485</v>
      </c>
      <c r="E231" s="134" t="s">
        <v>573</v>
      </c>
      <c r="F231" s="131"/>
      <c r="G231" s="132"/>
      <c r="H231" s="135" t="s">
        <v>811</v>
      </c>
    </row>
    <row r="232" spans="4:8" ht="30">
      <c r="D232" s="133" t="s">
        <v>707</v>
      </c>
      <c r="E232" s="134" t="s">
        <v>574</v>
      </c>
      <c r="F232" s="131"/>
      <c r="G232" s="132"/>
      <c r="H232" s="135" t="s">
        <v>811</v>
      </c>
    </row>
    <row r="233" spans="4:8" ht="30">
      <c r="D233" s="133" t="s">
        <v>708</v>
      </c>
      <c r="E233" s="134" t="s">
        <v>575</v>
      </c>
      <c r="F233" s="131"/>
      <c r="G233" s="132"/>
      <c r="H233" s="135" t="s">
        <v>811</v>
      </c>
    </row>
    <row r="234" spans="4:8" ht="30">
      <c r="D234" s="133" t="s">
        <v>709</v>
      </c>
      <c r="E234" s="134" t="s">
        <v>576</v>
      </c>
      <c r="F234" s="131"/>
      <c r="G234" s="132"/>
      <c r="H234" s="135" t="s">
        <v>811</v>
      </c>
    </row>
    <row r="235" spans="4:8">
      <c r="D235" s="133" t="s">
        <v>710</v>
      </c>
      <c r="E235" s="136" t="s">
        <v>577</v>
      </c>
      <c r="F235" s="131"/>
      <c r="G235" s="132"/>
      <c r="H235" s="135" t="s">
        <v>811</v>
      </c>
    </row>
    <row r="236" spans="4:8" ht="30">
      <c r="D236" s="133" t="s">
        <v>711</v>
      </c>
      <c r="E236" s="134" t="s">
        <v>578</v>
      </c>
      <c r="F236" s="131"/>
      <c r="G236" s="132"/>
      <c r="H236" s="135" t="s">
        <v>811</v>
      </c>
    </row>
    <row r="237" spans="4:8" ht="30">
      <c r="D237" s="133" t="s">
        <v>712</v>
      </c>
      <c r="E237" s="134" t="s">
        <v>579</v>
      </c>
      <c r="F237" s="131"/>
      <c r="G237" s="132"/>
      <c r="H237" s="135" t="s">
        <v>811</v>
      </c>
    </row>
    <row r="238" spans="4:8">
      <c r="D238" s="133" t="s">
        <v>713</v>
      </c>
      <c r="E238" s="136" t="s">
        <v>580</v>
      </c>
      <c r="F238" s="131"/>
      <c r="G238" s="132"/>
      <c r="H238" s="135" t="s">
        <v>811</v>
      </c>
    </row>
    <row r="239" spans="4:8">
      <c r="D239" s="133" t="s">
        <v>714</v>
      </c>
      <c r="E239" s="136" t="s">
        <v>581</v>
      </c>
      <c r="F239" s="131"/>
      <c r="G239" s="132"/>
      <c r="H239" s="135" t="s">
        <v>811</v>
      </c>
    </row>
    <row r="240" spans="4:8" ht="30">
      <c r="D240" s="133" t="s">
        <v>715</v>
      </c>
      <c r="E240" s="134" t="s">
        <v>582</v>
      </c>
      <c r="F240" s="131"/>
      <c r="G240" s="132"/>
      <c r="H240" s="135" t="s">
        <v>811</v>
      </c>
    </row>
    <row r="241" spans="4:8">
      <c r="D241" s="133" t="s">
        <v>716</v>
      </c>
      <c r="E241" s="136" t="s">
        <v>583</v>
      </c>
      <c r="F241" s="131"/>
      <c r="G241" s="132"/>
      <c r="H241" s="135" t="s">
        <v>811</v>
      </c>
    </row>
    <row r="242" spans="4:8">
      <c r="D242" s="133" t="s">
        <v>717</v>
      </c>
      <c r="E242" s="136" t="s">
        <v>584</v>
      </c>
      <c r="F242" s="131"/>
      <c r="G242" s="132"/>
      <c r="H242" s="135" t="s">
        <v>811</v>
      </c>
    </row>
    <row r="243" spans="4:8" ht="30">
      <c r="D243" s="133" t="s">
        <v>718</v>
      </c>
      <c r="E243" s="134" t="s">
        <v>585</v>
      </c>
      <c r="F243" s="131"/>
      <c r="G243" s="132"/>
      <c r="H243" s="135" t="s">
        <v>811</v>
      </c>
    </row>
    <row r="244" spans="4:8" ht="30">
      <c r="D244" s="133" t="s">
        <v>719</v>
      </c>
      <c r="E244" s="134" t="s">
        <v>586</v>
      </c>
      <c r="F244" s="131"/>
      <c r="G244" s="132"/>
      <c r="H244" s="135" t="s">
        <v>811</v>
      </c>
    </row>
    <row r="245" spans="4:8">
      <c r="D245" s="133" t="s">
        <v>720</v>
      </c>
      <c r="E245" s="136" t="s">
        <v>587</v>
      </c>
      <c r="F245" s="131"/>
      <c r="G245" s="132"/>
      <c r="H245" s="135" t="s">
        <v>811</v>
      </c>
    </row>
    <row r="246" spans="4:8" ht="30">
      <c r="D246" s="133" t="s">
        <v>721</v>
      </c>
      <c r="E246" s="134" t="s">
        <v>588</v>
      </c>
      <c r="F246" s="131"/>
      <c r="G246" s="132"/>
      <c r="H246" s="135" t="s">
        <v>811</v>
      </c>
    </row>
    <row r="247" spans="4:8" ht="30">
      <c r="D247" s="133" t="s">
        <v>722</v>
      </c>
      <c r="E247" s="134" t="s">
        <v>589</v>
      </c>
      <c r="F247" s="131"/>
      <c r="G247" s="132"/>
      <c r="H247" s="135" t="s">
        <v>811</v>
      </c>
    </row>
    <row r="248" spans="4:8" ht="30">
      <c r="D248" s="133" t="s">
        <v>723</v>
      </c>
      <c r="E248" s="134" t="s">
        <v>590</v>
      </c>
      <c r="F248" s="131"/>
      <c r="G248" s="132"/>
      <c r="H248" s="135" t="s">
        <v>811</v>
      </c>
    </row>
    <row r="249" spans="4:8" ht="30">
      <c r="D249" s="133" t="s">
        <v>724</v>
      </c>
      <c r="E249" s="134" t="s">
        <v>591</v>
      </c>
      <c r="F249" s="131"/>
      <c r="G249" s="132"/>
      <c r="H249" s="135" t="s">
        <v>811</v>
      </c>
    </row>
    <row r="250" spans="4:8" ht="30">
      <c r="D250" s="133" t="s">
        <v>725</v>
      </c>
      <c r="E250" s="134" t="s">
        <v>592</v>
      </c>
      <c r="F250" s="131"/>
      <c r="G250" s="132"/>
      <c r="H250" s="135" t="s">
        <v>811</v>
      </c>
    </row>
    <row r="251" spans="4:8" ht="30">
      <c r="D251" s="133" t="s">
        <v>726</v>
      </c>
      <c r="E251" s="134" t="s">
        <v>593</v>
      </c>
      <c r="F251" s="131"/>
      <c r="G251" s="132"/>
      <c r="H251" s="135" t="s">
        <v>811</v>
      </c>
    </row>
    <row r="252" spans="4:8" ht="30">
      <c r="D252" s="133" t="s">
        <v>727</v>
      </c>
      <c r="E252" s="134" t="s">
        <v>594</v>
      </c>
      <c r="F252" s="131"/>
      <c r="G252" s="132"/>
      <c r="H252" s="135" t="s">
        <v>811</v>
      </c>
    </row>
    <row r="253" spans="4:8" ht="30">
      <c r="D253" s="133" t="s">
        <v>728</v>
      </c>
      <c r="E253" s="134" t="s">
        <v>595</v>
      </c>
      <c r="F253" s="131"/>
      <c r="G253" s="132"/>
      <c r="H253" s="135" t="s">
        <v>811</v>
      </c>
    </row>
    <row r="254" spans="4:8" ht="30">
      <c r="D254" s="133" t="s">
        <v>729</v>
      </c>
      <c r="E254" s="134" t="s">
        <v>596</v>
      </c>
      <c r="F254" s="131"/>
      <c r="G254" s="132"/>
      <c r="H254" s="135" t="s">
        <v>811</v>
      </c>
    </row>
    <row r="255" spans="4:8" ht="30">
      <c r="D255" s="133" t="s">
        <v>730</v>
      </c>
      <c r="E255" s="134" t="s">
        <v>597</v>
      </c>
      <c r="F255" s="131"/>
      <c r="G255" s="132"/>
      <c r="H255" s="135" t="s">
        <v>811</v>
      </c>
    </row>
    <row r="256" spans="4:8" ht="30">
      <c r="D256" s="133" t="s">
        <v>731</v>
      </c>
      <c r="E256" s="134" t="s">
        <v>598</v>
      </c>
      <c r="F256" s="131"/>
      <c r="G256" s="132"/>
      <c r="H256" s="135" t="s">
        <v>811</v>
      </c>
    </row>
    <row r="257" spans="4:8">
      <c r="D257" s="133" t="s">
        <v>732</v>
      </c>
      <c r="E257" s="136" t="s">
        <v>599</v>
      </c>
      <c r="F257" s="131"/>
      <c r="G257" s="132"/>
      <c r="H257" s="135" t="s">
        <v>811</v>
      </c>
    </row>
    <row r="258" spans="4:8">
      <c r="D258" s="133" t="s">
        <v>733</v>
      </c>
      <c r="E258" s="136" t="s">
        <v>600</v>
      </c>
      <c r="F258" s="131"/>
      <c r="G258" s="132"/>
      <c r="H258" s="135" t="s">
        <v>811</v>
      </c>
    </row>
    <row r="259" spans="4:8">
      <c r="D259" s="133" t="s">
        <v>734</v>
      </c>
      <c r="E259" s="136" t="s">
        <v>601</v>
      </c>
      <c r="F259" s="131"/>
      <c r="G259" s="132"/>
      <c r="H259" s="135" t="s">
        <v>811</v>
      </c>
    </row>
    <row r="260" spans="4:8" ht="30">
      <c r="D260" s="133" t="s">
        <v>735</v>
      </c>
      <c r="E260" s="134" t="s">
        <v>602</v>
      </c>
      <c r="F260" s="131"/>
      <c r="G260" s="132"/>
      <c r="H260" s="135" t="s">
        <v>811</v>
      </c>
    </row>
    <row r="261" spans="4:8">
      <c r="D261" s="133" t="s">
        <v>736</v>
      </c>
      <c r="E261" s="136" t="s">
        <v>603</v>
      </c>
      <c r="F261" s="131"/>
      <c r="G261" s="132"/>
      <c r="H261" s="135" t="s">
        <v>811</v>
      </c>
    </row>
    <row r="262" spans="4:8" ht="30">
      <c r="D262" s="133" t="s">
        <v>737</v>
      </c>
      <c r="E262" s="134" t="s">
        <v>604</v>
      </c>
      <c r="F262" s="131"/>
      <c r="G262" s="132"/>
      <c r="H262" s="135" t="s">
        <v>811</v>
      </c>
    </row>
    <row r="263" spans="4:8">
      <c r="D263" s="133" t="s">
        <v>738</v>
      </c>
      <c r="E263" s="136" t="s">
        <v>605</v>
      </c>
      <c r="F263" s="131"/>
      <c r="G263" s="132"/>
      <c r="H263" s="135"/>
    </row>
    <row r="264" spans="4:8">
      <c r="D264" s="133" t="s">
        <v>739</v>
      </c>
      <c r="E264" s="136" t="s">
        <v>606</v>
      </c>
      <c r="F264" s="131"/>
      <c r="G264" s="132"/>
      <c r="H264" s="135" t="s">
        <v>811</v>
      </c>
    </row>
    <row r="265" spans="4:8" ht="30">
      <c r="D265" s="133" t="s">
        <v>740</v>
      </c>
      <c r="E265" s="134" t="s">
        <v>607</v>
      </c>
      <c r="F265" s="131"/>
      <c r="G265" s="132"/>
      <c r="H265" s="135" t="s">
        <v>811</v>
      </c>
    </row>
    <row r="266" spans="4:8" ht="30">
      <c r="D266" s="133" t="s">
        <v>741</v>
      </c>
      <c r="E266" s="134" t="s">
        <v>608</v>
      </c>
      <c r="F266" s="131"/>
      <c r="G266" s="132"/>
      <c r="H266" s="135" t="s">
        <v>811</v>
      </c>
    </row>
    <row r="267" spans="4:8" ht="30">
      <c r="D267" s="133" t="s">
        <v>742</v>
      </c>
      <c r="E267" s="134" t="s">
        <v>609</v>
      </c>
      <c r="F267" s="131"/>
      <c r="G267" s="132"/>
      <c r="H267" s="135" t="s">
        <v>811</v>
      </c>
    </row>
    <row r="268" spans="4:8" ht="30">
      <c r="D268" s="133" t="s">
        <v>743</v>
      </c>
      <c r="E268" s="134" t="s">
        <v>610</v>
      </c>
      <c r="F268" s="131"/>
      <c r="G268" s="132"/>
      <c r="H268" s="135" t="s">
        <v>811</v>
      </c>
    </row>
    <row r="269" spans="4:8">
      <c r="D269" s="133" t="s">
        <v>744</v>
      </c>
      <c r="E269" s="136" t="s">
        <v>611</v>
      </c>
      <c r="F269" s="131"/>
      <c r="G269" s="132"/>
      <c r="H269" s="135" t="s">
        <v>811</v>
      </c>
    </row>
    <row r="270" spans="4:8" ht="30">
      <c r="D270" s="133" t="s">
        <v>745</v>
      </c>
      <c r="E270" s="134" t="s">
        <v>612</v>
      </c>
      <c r="F270" s="131"/>
      <c r="G270" s="132"/>
      <c r="H270" s="135" t="s">
        <v>811</v>
      </c>
    </row>
    <row r="271" spans="4:8" ht="30">
      <c r="D271" s="133" t="s">
        <v>746</v>
      </c>
      <c r="E271" s="134" t="s">
        <v>613</v>
      </c>
      <c r="F271" s="131"/>
      <c r="G271" s="132"/>
      <c r="H271" s="135" t="s">
        <v>811</v>
      </c>
    </row>
    <row r="272" spans="4:8">
      <c r="D272" s="133" t="s">
        <v>747</v>
      </c>
      <c r="E272" s="136" t="s">
        <v>614</v>
      </c>
      <c r="F272" s="131"/>
      <c r="G272" s="132"/>
      <c r="H272" s="135" t="s">
        <v>811</v>
      </c>
    </row>
    <row r="273" spans="4:8">
      <c r="D273" s="133" t="s">
        <v>748</v>
      </c>
      <c r="E273" s="136" t="s">
        <v>615</v>
      </c>
      <c r="F273" s="131"/>
      <c r="G273" s="132"/>
      <c r="H273" s="135" t="s">
        <v>811</v>
      </c>
    </row>
    <row r="274" spans="4:8">
      <c r="D274" s="133" t="s">
        <v>749</v>
      </c>
      <c r="E274" s="136" t="s">
        <v>616</v>
      </c>
      <c r="F274" s="131"/>
      <c r="G274" s="132"/>
      <c r="H274" s="135" t="s">
        <v>811</v>
      </c>
    </row>
    <row r="275" spans="4:8" ht="30">
      <c r="D275" s="133" t="s">
        <v>750</v>
      </c>
      <c r="E275" s="134" t="s">
        <v>617</v>
      </c>
      <c r="F275" s="131"/>
      <c r="G275" s="132"/>
      <c r="H275" s="135" t="s">
        <v>811</v>
      </c>
    </row>
    <row r="276" spans="4:8">
      <c r="D276" s="133" t="s">
        <v>751</v>
      </c>
      <c r="E276" s="136" t="s">
        <v>618</v>
      </c>
      <c r="F276" s="131"/>
      <c r="G276" s="132"/>
      <c r="H276" s="135" t="s">
        <v>811</v>
      </c>
    </row>
    <row r="277" spans="4:8" ht="30">
      <c r="D277" s="133" t="s">
        <v>752</v>
      </c>
      <c r="E277" s="134" t="s">
        <v>619</v>
      </c>
      <c r="F277" s="131"/>
      <c r="G277" s="132"/>
      <c r="H277" s="135" t="s">
        <v>811</v>
      </c>
    </row>
    <row r="278" spans="4:8">
      <c r="D278" s="133" t="s">
        <v>753</v>
      </c>
      <c r="E278" s="136" t="s">
        <v>620</v>
      </c>
      <c r="F278" s="131"/>
      <c r="G278" s="132"/>
      <c r="H278" s="135" t="s">
        <v>811</v>
      </c>
    </row>
    <row r="279" spans="4:8" ht="30">
      <c r="D279" s="133" t="s">
        <v>754</v>
      </c>
      <c r="E279" s="134" t="s">
        <v>621</v>
      </c>
      <c r="F279" s="131"/>
      <c r="G279" s="132"/>
      <c r="H279" s="135" t="s">
        <v>811</v>
      </c>
    </row>
    <row r="280" spans="4:8">
      <c r="D280" s="133" t="s">
        <v>755</v>
      </c>
      <c r="E280" s="136" t="s">
        <v>622</v>
      </c>
      <c r="F280" s="131"/>
      <c r="G280" s="132"/>
      <c r="H280" s="135" t="s">
        <v>811</v>
      </c>
    </row>
    <row r="281" spans="4:8">
      <c r="D281" s="133" t="s">
        <v>756</v>
      </c>
      <c r="E281" s="136" t="s">
        <v>623</v>
      </c>
      <c r="F281" s="131"/>
      <c r="G281" s="132"/>
      <c r="H281" s="135" t="s">
        <v>811</v>
      </c>
    </row>
    <row r="282" spans="4:8">
      <c r="D282" s="133" t="s">
        <v>757</v>
      </c>
      <c r="E282" s="136" t="s">
        <v>624</v>
      </c>
      <c r="F282" s="131"/>
      <c r="G282" s="132"/>
      <c r="H282" s="135" t="s">
        <v>811</v>
      </c>
    </row>
    <row r="283" spans="4:8" ht="30">
      <c r="D283" s="133" t="s">
        <v>758</v>
      </c>
      <c r="E283" s="134" t="s">
        <v>625</v>
      </c>
      <c r="F283" s="131"/>
      <c r="G283" s="132"/>
      <c r="H283" s="135" t="s">
        <v>811</v>
      </c>
    </row>
    <row r="284" spans="4:8" ht="30">
      <c r="D284" s="133" t="s">
        <v>759</v>
      </c>
      <c r="E284" s="134" t="s">
        <v>626</v>
      </c>
      <c r="F284" s="131"/>
      <c r="G284" s="132"/>
      <c r="H284" s="135" t="s">
        <v>811</v>
      </c>
    </row>
    <row r="285" spans="4:8" ht="30">
      <c r="D285" s="133" t="s">
        <v>760</v>
      </c>
      <c r="E285" s="134" t="s">
        <v>627</v>
      </c>
      <c r="F285" s="131"/>
      <c r="G285" s="132"/>
      <c r="H285" s="135" t="s">
        <v>811</v>
      </c>
    </row>
    <row r="286" spans="4:8">
      <c r="D286" s="133" t="s">
        <v>761</v>
      </c>
      <c r="E286" s="136" t="s">
        <v>628</v>
      </c>
      <c r="F286" s="131"/>
      <c r="G286" s="132"/>
      <c r="H286" s="135" t="s">
        <v>811</v>
      </c>
    </row>
    <row r="287" spans="4:8" ht="30">
      <c r="D287" s="133" t="s">
        <v>762</v>
      </c>
      <c r="E287" s="134" t="s">
        <v>629</v>
      </c>
      <c r="F287" s="131"/>
      <c r="G287" s="132"/>
      <c r="H287" s="135" t="s">
        <v>811</v>
      </c>
    </row>
    <row r="288" spans="4:8">
      <c r="D288" s="133" t="s">
        <v>763</v>
      </c>
      <c r="E288" s="136" t="s">
        <v>630</v>
      </c>
      <c r="F288" s="131"/>
      <c r="G288" s="132"/>
      <c r="H288" s="135" t="s">
        <v>811</v>
      </c>
    </row>
    <row r="289" spans="4:8" ht="30">
      <c r="D289" s="133" t="s">
        <v>764</v>
      </c>
      <c r="E289" s="134" t="s">
        <v>631</v>
      </c>
      <c r="F289" s="131"/>
      <c r="G289" s="132"/>
      <c r="H289" s="135" t="s">
        <v>811</v>
      </c>
    </row>
    <row r="290" spans="4:8" ht="30">
      <c r="D290" s="133" t="s">
        <v>765</v>
      </c>
      <c r="E290" s="134" t="s">
        <v>632</v>
      </c>
      <c r="F290" s="131"/>
      <c r="G290" s="132"/>
      <c r="H290" s="135" t="s">
        <v>811</v>
      </c>
    </row>
    <row r="291" spans="4:8" ht="30">
      <c r="D291" s="133" t="s">
        <v>766</v>
      </c>
      <c r="E291" s="134" t="s">
        <v>633</v>
      </c>
      <c r="F291" s="131"/>
      <c r="G291" s="132"/>
      <c r="H291" s="135" t="s">
        <v>811</v>
      </c>
    </row>
    <row r="292" spans="4:8" ht="30">
      <c r="D292" s="133" t="s">
        <v>767</v>
      </c>
      <c r="E292" s="134" t="s">
        <v>634</v>
      </c>
      <c r="F292" s="131"/>
      <c r="G292" s="132"/>
      <c r="H292" s="135" t="s">
        <v>811</v>
      </c>
    </row>
    <row r="293" spans="4:8">
      <c r="D293" s="133" t="s">
        <v>768</v>
      </c>
      <c r="E293" s="136" t="s">
        <v>635</v>
      </c>
      <c r="F293" s="131"/>
      <c r="G293" s="132"/>
      <c r="H293" s="135" t="s">
        <v>811</v>
      </c>
    </row>
    <row r="294" spans="4:8" ht="30">
      <c r="D294" s="133" t="s">
        <v>769</v>
      </c>
      <c r="E294" s="134" t="s">
        <v>636</v>
      </c>
      <c r="F294" s="131"/>
      <c r="G294" s="132"/>
      <c r="H294" s="135" t="s">
        <v>811</v>
      </c>
    </row>
    <row r="295" spans="4:8">
      <c r="D295" s="133" t="s">
        <v>770</v>
      </c>
      <c r="E295" s="136" t="s">
        <v>637</v>
      </c>
      <c r="F295" s="131"/>
      <c r="G295" s="132"/>
      <c r="H295" s="135" t="s">
        <v>811</v>
      </c>
    </row>
    <row r="296" spans="4:8" ht="30">
      <c r="D296" s="133" t="s">
        <v>771</v>
      </c>
      <c r="E296" s="134" t="s">
        <v>638</v>
      </c>
      <c r="F296" s="131"/>
      <c r="G296" s="132"/>
      <c r="H296" s="135" t="s">
        <v>811</v>
      </c>
    </row>
    <row r="297" spans="4:8">
      <c r="D297" s="133" t="s">
        <v>772</v>
      </c>
      <c r="E297" s="136" t="s">
        <v>639</v>
      </c>
      <c r="F297" s="131"/>
      <c r="G297" s="132"/>
      <c r="H297" s="135" t="s">
        <v>811</v>
      </c>
    </row>
    <row r="298" spans="4:8">
      <c r="D298" s="133" t="s">
        <v>773</v>
      </c>
      <c r="E298" s="136" t="s">
        <v>640</v>
      </c>
      <c r="F298" s="131"/>
      <c r="G298" s="132"/>
      <c r="H298" s="135" t="s">
        <v>811</v>
      </c>
    </row>
    <row r="299" spans="4:8" ht="30">
      <c r="D299" s="133" t="s">
        <v>774</v>
      </c>
      <c r="E299" s="134" t="s">
        <v>641</v>
      </c>
      <c r="F299" s="131"/>
      <c r="G299" s="132"/>
      <c r="H299" s="135" t="s">
        <v>811</v>
      </c>
    </row>
    <row r="300" spans="4:8" ht="30">
      <c r="D300" s="133" t="s">
        <v>775</v>
      </c>
      <c r="E300" s="134" t="s">
        <v>642</v>
      </c>
      <c r="F300" s="131"/>
      <c r="G300" s="132"/>
      <c r="H300" s="135" t="s">
        <v>811</v>
      </c>
    </row>
    <row r="301" spans="4:8" ht="30">
      <c r="D301" s="133" t="s">
        <v>776</v>
      </c>
      <c r="E301" s="134" t="s">
        <v>643</v>
      </c>
      <c r="F301" s="131"/>
      <c r="G301" s="132"/>
      <c r="H301" s="135" t="s">
        <v>809</v>
      </c>
    </row>
    <row r="302" spans="4:8" ht="30">
      <c r="D302" s="133" t="s">
        <v>777</v>
      </c>
      <c r="E302" s="134" t="s">
        <v>644</v>
      </c>
      <c r="F302" s="131"/>
      <c r="G302" s="132"/>
      <c r="H302" s="135" t="s">
        <v>809</v>
      </c>
    </row>
    <row r="303" spans="4:8" ht="30">
      <c r="D303" s="133" t="s">
        <v>778</v>
      </c>
      <c r="E303" s="134" t="s">
        <v>645</v>
      </c>
      <c r="F303" s="131"/>
      <c r="G303" s="132"/>
      <c r="H303" s="135" t="s">
        <v>809</v>
      </c>
    </row>
    <row r="304" spans="4:8">
      <c r="D304" s="133" t="s">
        <v>779</v>
      </c>
      <c r="E304" s="136" t="s">
        <v>646</v>
      </c>
      <c r="F304" s="131"/>
      <c r="G304" s="132"/>
      <c r="H304" s="135" t="s">
        <v>809</v>
      </c>
    </row>
    <row r="305" spans="4:8" ht="30">
      <c r="D305" s="133" t="s">
        <v>780</v>
      </c>
      <c r="E305" s="134" t="s">
        <v>647</v>
      </c>
      <c r="F305" s="131"/>
      <c r="G305" s="132"/>
      <c r="H305" s="135" t="s">
        <v>809</v>
      </c>
    </row>
    <row r="306" spans="4:8">
      <c r="D306" s="133" t="s">
        <v>781</v>
      </c>
      <c r="E306" s="136" t="s">
        <v>648</v>
      </c>
      <c r="F306" s="131"/>
      <c r="G306" s="132"/>
      <c r="H306" s="135" t="s">
        <v>809</v>
      </c>
    </row>
    <row r="307" spans="4:8">
      <c r="D307" s="133" t="s">
        <v>782</v>
      </c>
      <c r="E307" s="136" t="s">
        <v>649</v>
      </c>
      <c r="F307" s="131"/>
      <c r="G307" s="132"/>
      <c r="H307" s="135" t="s">
        <v>809</v>
      </c>
    </row>
    <row r="308" spans="4:8">
      <c r="D308" s="133" t="s">
        <v>783</v>
      </c>
      <c r="E308" s="136" t="s">
        <v>650</v>
      </c>
      <c r="F308" s="131"/>
      <c r="G308" s="132"/>
      <c r="H308" s="135" t="s">
        <v>809</v>
      </c>
    </row>
    <row r="309" spans="4:8">
      <c r="D309" s="133" t="s">
        <v>784</v>
      </c>
      <c r="E309" s="136" t="s">
        <v>651</v>
      </c>
      <c r="F309" s="131"/>
      <c r="G309" s="132"/>
      <c r="H309" s="135" t="s">
        <v>809</v>
      </c>
    </row>
    <row r="310" spans="4:8" ht="30">
      <c r="D310" s="133" t="s">
        <v>785</v>
      </c>
      <c r="E310" s="134" t="s">
        <v>652</v>
      </c>
      <c r="F310" s="131"/>
      <c r="G310" s="132"/>
      <c r="H310" s="135" t="s">
        <v>809</v>
      </c>
    </row>
    <row r="311" spans="4:8" ht="30">
      <c r="D311" s="133" t="s">
        <v>786</v>
      </c>
      <c r="E311" s="134" t="s">
        <v>653</v>
      </c>
      <c r="F311" s="131"/>
      <c r="G311" s="132"/>
      <c r="H311" s="135" t="s">
        <v>812</v>
      </c>
    </row>
    <row r="312" spans="4:8">
      <c r="D312" s="133" t="s">
        <v>787</v>
      </c>
      <c r="E312" s="136" t="s">
        <v>654</v>
      </c>
      <c r="F312" s="131"/>
      <c r="G312" s="132"/>
      <c r="H312" s="135" t="s">
        <v>812</v>
      </c>
    </row>
    <row r="313" spans="4:8" ht="30">
      <c r="D313" s="133" t="s">
        <v>788</v>
      </c>
      <c r="E313" s="134" t="s">
        <v>655</v>
      </c>
      <c r="F313" s="131"/>
      <c r="G313" s="132"/>
      <c r="H313" s="135" t="s">
        <v>812</v>
      </c>
    </row>
    <row r="314" spans="4:8" ht="30">
      <c r="D314" s="133" t="s">
        <v>789</v>
      </c>
      <c r="E314" s="134" t="s">
        <v>656</v>
      </c>
      <c r="F314" s="131"/>
      <c r="G314" s="132"/>
      <c r="H314" s="135" t="s">
        <v>812</v>
      </c>
    </row>
    <row r="315" spans="4:8" ht="45">
      <c r="D315" s="133" t="s">
        <v>790</v>
      </c>
      <c r="E315" s="134" t="s">
        <v>657</v>
      </c>
      <c r="F315" s="131"/>
      <c r="G315" s="132"/>
      <c r="H315" s="135" t="s">
        <v>812</v>
      </c>
    </row>
    <row r="316" spans="4:8" ht="30">
      <c r="D316" s="133" t="s">
        <v>791</v>
      </c>
      <c r="E316" s="134" t="s">
        <v>658</v>
      </c>
      <c r="F316" s="131"/>
      <c r="G316" s="132"/>
      <c r="H316" s="135" t="s">
        <v>812</v>
      </c>
    </row>
    <row r="317" spans="4:8" ht="30">
      <c r="D317" s="133" t="s">
        <v>792</v>
      </c>
      <c r="E317" s="134" t="s">
        <v>659</v>
      </c>
      <c r="F317" s="131"/>
      <c r="G317" s="132"/>
      <c r="H317" s="135" t="s">
        <v>812</v>
      </c>
    </row>
    <row r="318" spans="4:8" ht="30">
      <c r="D318" s="133" t="s">
        <v>793</v>
      </c>
      <c r="E318" s="134" t="s">
        <v>660</v>
      </c>
      <c r="F318" s="131"/>
      <c r="G318" s="132"/>
      <c r="H318" s="135" t="s">
        <v>812</v>
      </c>
    </row>
    <row r="319" spans="4:8" ht="30">
      <c r="D319" s="133" t="s">
        <v>794</v>
      </c>
      <c r="E319" s="134" t="s">
        <v>661</v>
      </c>
      <c r="F319" s="131"/>
      <c r="G319" s="132"/>
      <c r="H319" s="135" t="s">
        <v>812</v>
      </c>
    </row>
    <row r="320" spans="4:8" ht="30">
      <c r="D320" s="133" t="s">
        <v>795</v>
      </c>
      <c r="E320" s="134" t="s">
        <v>662</v>
      </c>
      <c r="F320" s="131"/>
      <c r="G320" s="132"/>
      <c r="H320" s="135" t="s">
        <v>812</v>
      </c>
    </row>
    <row r="321" spans="4:8" ht="30">
      <c r="D321" s="133" t="s">
        <v>796</v>
      </c>
      <c r="E321" s="134" t="s">
        <v>663</v>
      </c>
      <c r="F321" s="131"/>
      <c r="G321" s="132"/>
      <c r="H321" s="135" t="s">
        <v>812</v>
      </c>
    </row>
    <row r="322" spans="4:8" ht="30">
      <c r="D322" s="133" t="s">
        <v>797</v>
      </c>
      <c r="E322" s="134" t="s">
        <v>664</v>
      </c>
      <c r="F322" s="131"/>
      <c r="G322" s="132"/>
      <c r="H322" s="135" t="s">
        <v>812</v>
      </c>
    </row>
    <row r="323" spans="4:8" ht="30">
      <c r="D323" s="133" t="s">
        <v>798</v>
      </c>
      <c r="E323" s="134" t="s">
        <v>665</v>
      </c>
      <c r="F323" s="131"/>
      <c r="G323" s="132"/>
      <c r="H323" s="135" t="s">
        <v>817</v>
      </c>
    </row>
    <row r="324" spans="4:8" ht="30">
      <c r="D324" s="133" t="s">
        <v>799</v>
      </c>
      <c r="E324" s="134" t="s">
        <v>666</v>
      </c>
      <c r="F324" s="131"/>
      <c r="G324" s="132"/>
      <c r="H324" s="135" t="s">
        <v>812</v>
      </c>
    </row>
    <row r="325" spans="4:8" ht="30">
      <c r="D325" s="133" t="s">
        <v>800</v>
      </c>
      <c r="E325" s="134" t="s">
        <v>667</v>
      </c>
      <c r="F325" s="131"/>
      <c r="G325" s="132"/>
      <c r="H325" s="135" t="s">
        <v>812</v>
      </c>
    </row>
    <row r="326" spans="4:8" ht="30">
      <c r="D326" s="133" t="s">
        <v>801</v>
      </c>
      <c r="E326" s="134" t="s">
        <v>668</v>
      </c>
      <c r="F326" s="131"/>
      <c r="G326" s="132"/>
      <c r="H326" s="135" t="s">
        <v>812</v>
      </c>
    </row>
    <row r="327" spans="4:8">
      <c r="D327" s="133" t="s">
        <v>802</v>
      </c>
      <c r="E327" s="136" t="s">
        <v>669</v>
      </c>
      <c r="F327" s="131"/>
      <c r="G327" s="132"/>
      <c r="H327" s="135" t="s">
        <v>812</v>
      </c>
    </row>
    <row r="328" spans="4:8" ht="30">
      <c r="D328" s="133" t="s">
        <v>803</v>
      </c>
      <c r="E328" s="134" t="s">
        <v>670</v>
      </c>
      <c r="F328" s="131"/>
      <c r="G328" s="132"/>
      <c r="H328" s="135" t="s">
        <v>812</v>
      </c>
    </row>
    <row r="329" spans="4:8">
      <c r="D329" s="133" t="s">
        <v>804</v>
      </c>
      <c r="E329" s="136" t="s">
        <v>671</v>
      </c>
      <c r="F329" s="131"/>
      <c r="G329" s="132"/>
      <c r="H329" s="135" t="s">
        <v>812</v>
      </c>
    </row>
    <row r="330" spans="4:8">
      <c r="D330" s="133" t="s">
        <v>805</v>
      </c>
      <c r="E330" s="136" t="s">
        <v>672</v>
      </c>
      <c r="F330" s="131"/>
      <c r="G330" s="132"/>
      <c r="H330" s="135" t="s">
        <v>812</v>
      </c>
    </row>
    <row r="331" spans="4:8" ht="30">
      <c r="D331" s="133" t="s">
        <v>806</v>
      </c>
      <c r="E331" s="134" t="s">
        <v>673</v>
      </c>
      <c r="F331" s="131"/>
      <c r="G331" s="132"/>
      <c r="H331" s="135"/>
    </row>
    <row r="332" spans="4:8" ht="30">
      <c r="D332" s="133" t="s">
        <v>807</v>
      </c>
      <c r="E332" s="134" t="s">
        <v>674</v>
      </c>
      <c r="F332" s="131"/>
      <c r="G332" s="132"/>
      <c r="H332" s="135" t="s">
        <v>818</v>
      </c>
    </row>
  </sheetData>
  <phoneticPr fontId="3" type="noConversion"/>
  <pageMargins left="0.32" right="0.27" top="0.55000000000000004" bottom="0.42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875E-2ECE-4D38-B163-057669652345}">
  <sheetPr>
    <tabColor rgb="FFFF0000"/>
    <pageSetUpPr fitToPage="1"/>
  </sheetPr>
  <dimension ref="A1:M88"/>
  <sheetViews>
    <sheetView topLeftCell="A11" zoomScaleNormal="100" workbookViewId="0">
      <selection activeCell="A20" sqref="A20:C20"/>
    </sheetView>
  </sheetViews>
  <sheetFormatPr defaultColWidth="9" defaultRowHeight="16.2"/>
  <cols>
    <col min="1" max="1" width="8" style="12" customWidth="1"/>
    <col min="2" max="2" width="15.21875" style="12" customWidth="1"/>
    <col min="3" max="3" width="5.33203125" style="12" customWidth="1"/>
    <col min="4" max="4" width="0.6640625" style="12" hidden="1" customWidth="1"/>
    <col min="5" max="5" width="8.6640625" style="12" customWidth="1"/>
    <col min="6" max="6" width="14.109375" style="12" customWidth="1"/>
    <col min="7" max="7" width="15.5546875" style="12" bestFit="1" customWidth="1"/>
    <col min="8" max="8" width="18.44140625" style="12" customWidth="1"/>
    <col min="9" max="9" width="6.109375" style="12" customWidth="1"/>
    <col min="10" max="10" width="9" style="12" customWidth="1"/>
    <col min="11" max="11" width="3.33203125" style="12" customWidth="1"/>
    <col min="12" max="13" width="3.109375" style="12" customWidth="1"/>
    <col min="14" max="16384" width="9" style="12"/>
  </cols>
  <sheetData>
    <row r="1" spans="1:11" ht="22.2" customHeight="1">
      <c r="A1" s="145" t="s">
        <v>346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2.2" customHeight="1">
      <c r="A2" s="145" t="s">
        <v>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15" customFormat="1" ht="18" customHeight="1">
      <c r="A3" s="146" t="s">
        <v>95</v>
      </c>
      <c r="B3" s="147"/>
      <c r="C3" s="147"/>
      <c r="D3" s="147"/>
      <c r="E3" s="147"/>
      <c r="F3" s="13"/>
      <c r="G3" s="13"/>
      <c r="H3" s="13"/>
      <c r="I3" s="141" t="s">
        <v>88</v>
      </c>
      <c r="J3" s="148"/>
      <c r="K3" s="148"/>
    </row>
    <row r="4" spans="1:11" s="15" customFormat="1" ht="10.199999999999999" customHeight="1">
      <c r="A4" s="138" t="s">
        <v>96</v>
      </c>
      <c r="B4" s="139"/>
      <c r="C4" s="31" t="s">
        <v>93</v>
      </c>
      <c r="D4" s="126"/>
      <c r="E4" s="126"/>
      <c r="F4" s="13"/>
      <c r="G4" s="13"/>
      <c r="H4" s="13"/>
      <c r="I4" s="141" t="s">
        <v>0</v>
      </c>
      <c r="J4" s="142"/>
      <c r="K4" s="142"/>
    </row>
    <row r="5" spans="1:11" ht="10.199999999999999" customHeight="1">
      <c r="A5" s="140"/>
      <c r="B5" s="140"/>
      <c r="C5" s="32" t="s">
        <v>94</v>
      </c>
      <c r="D5" s="13"/>
      <c r="E5" s="16"/>
      <c r="F5" s="17"/>
      <c r="G5" s="17"/>
      <c r="H5" s="17"/>
      <c r="I5" s="143"/>
      <c r="J5" s="144"/>
      <c r="K5" s="144"/>
    </row>
    <row r="6" spans="1:11" s="19" customFormat="1" ht="10.199999999999999" customHeight="1">
      <c r="A6" s="149" t="s">
        <v>90</v>
      </c>
      <c r="B6" s="152" t="s">
        <v>1</v>
      </c>
      <c r="C6" s="153"/>
      <c r="D6" s="153"/>
      <c r="E6" s="153"/>
      <c r="F6" s="154"/>
      <c r="G6" s="158" t="s">
        <v>328</v>
      </c>
      <c r="H6" s="159"/>
      <c r="I6" s="162" t="s">
        <v>2</v>
      </c>
      <c r="J6" s="163"/>
      <c r="K6" s="159"/>
    </row>
    <row r="7" spans="1:11" s="19" customFormat="1" ht="10.199999999999999" customHeight="1">
      <c r="A7" s="150"/>
      <c r="B7" s="155"/>
      <c r="C7" s="156"/>
      <c r="D7" s="156"/>
      <c r="E7" s="156"/>
      <c r="F7" s="157"/>
      <c r="G7" s="160"/>
      <c r="H7" s="161"/>
      <c r="I7" s="164"/>
      <c r="J7" s="165"/>
      <c r="K7" s="166"/>
    </row>
    <row r="8" spans="1:11" s="19" customFormat="1" ht="19.95" customHeight="1">
      <c r="A8" s="151"/>
      <c r="B8" s="82" t="s">
        <v>3</v>
      </c>
      <c r="C8" s="169" t="s">
        <v>41</v>
      </c>
      <c r="D8" s="170"/>
      <c r="E8" s="171"/>
      <c r="F8" s="172" t="s">
        <v>92</v>
      </c>
      <c r="G8" s="173"/>
      <c r="H8" s="174"/>
      <c r="I8" s="167"/>
      <c r="J8" s="168"/>
      <c r="K8" s="161"/>
    </row>
    <row r="9" spans="1:11" ht="27" customHeight="1">
      <c r="A9" s="178"/>
      <c r="B9" s="180" t="s">
        <v>328</v>
      </c>
      <c r="C9" s="181"/>
      <c r="D9" s="181"/>
      <c r="E9" s="181"/>
      <c r="F9" s="181"/>
      <c r="G9" s="181"/>
      <c r="H9" s="182"/>
      <c r="I9" s="186">
        <f>G36</f>
        <v>0</v>
      </c>
      <c r="J9" s="187"/>
      <c r="K9" s="188"/>
    </row>
    <row r="10" spans="1:11" ht="27" customHeight="1">
      <c r="A10" s="179"/>
      <c r="B10" s="183"/>
      <c r="C10" s="184"/>
      <c r="D10" s="184"/>
      <c r="E10" s="184"/>
      <c r="F10" s="184"/>
      <c r="G10" s="184"/>
      <c r="H10" s="185"/>
      <c r="I10" s="155"/>
      <c r="J10" s="156"/>
      <c r="K10" s="189"/>
    </row>
    <row r="11" spans="1:11" ht="4.2" customHeight="1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</row>
    <row r="12" spans="1:11" s="19" customFormat="1" ht="18" customHeight="1">
      <c r="A12" s="191" t="s">
        <v>4</v>
      </c>
      <c r="B12" s="192"/>
      <c r="C12" s="191" t="s">
        <v>5</v>
      </c>
      <c r="D12" s="193"/>
      <c r="E12" s="193"/>
      <c r="F12" s="192"/>
      <c r="G12" s="191" t="s">
        <v>6</v>
      </c>
      <c r="H12" s="194"/>
      <c r="I12" s="195" t="s">
        <v>7</v>
      </c>
      <c r="J12" s="196"/>
      <c r="K12" s="196"/>
    </row>
    <row r="13" spans="1:11" s="19" customFormat="1" ht="15" customHeight="1">
      <c r="A13" s="22" t="s">
        <v>8</v>
      </c>
      <c r="B13" s="130"/>
      <c r="C13" s="23" t="s">
        <v>9</v>
      </c>
      <c r="D13" s="197"/>
      <c r="E13" s="198"/>
      <c r="F13" s="199"/>
      <c r="G13" s="200" t="s">
        <v>87</v>
      </c>
      <c r="H13" s="201"/>
      <c r="I13" s="200"/>
      <c r="J13" s="206"/>
      <c r="K13" s="201"/>
    </row>
    <row r="14" spans="1:11" s="19" customFormat="1" ht="15" customHeight="1">
      <c r="A14" s="22" t="s">
        <v>10</v>
      </c>
      <c r="B14" s="130"/>
      <c r="C14" s="23" t="s">
        <v>11</v>
      </c>
      <c r="D14" s="211"/>
      <c r="E14" s="212"/>
      <c r="F14" s="213"/>
      <c r="G14" s="202"/>
      <c r="H14" s="203"/>
      <c r="I14" s="207"/>
      <c r="J14" s="208"/>
      <c r="K14" s="203"/>
    </row>
    <row r="15" spans="1:11" s="19" customFormat="1" ht="15" customHeight="1">
      <c r="A15" s="22" t="s">
        <v>13</v>
      </c>
      <c r="B15" s="130"/>
      <c r="C15" s="22" t="s">
        <v>13</v>
      </c>
      <c r="D15" s="211"/>
      <c r="E15" s="212"/>
      <c r="F15" s="213"/>
      <c r="G15" s="204"/>
      <c r="H15" s="205"/>
      <c r="I15" s="209"/>
      <c r="J15" s="210"/>
      <c r="K15" s="205"/>
    </row>
    <row r="16" spans="1:11" s="24" customFormat="1" ht="18" customHeight="1">
      <c r="A16" s="175" t="s">
        <v>329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7"/>
    </row>
    <row r="17" spans="1:13" s="24" customFormat="1" ht="16.5" customHeight="1">
      <c r="A17" s="175" t="s">
        <v>348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7"/>
    </row>
    <row r="18" spans="1:13" ht="18" customHeight="1">
      <c r="A18" s="214" t="s">
        <v>330</v>
      </c>
      <c r="B18" s="215"/>
      <c r="C18" s="215"/>
      <c r="D18" s="215"/>
      <c r="E18" s="215"/>
      <c r="F18" s="216"/>
      <c r="G18" s="217" t="s">
        <v>334</v>
      </c>
      <c r="H18" s="219" t="s">
        <v>340</v>
      </c>
      <c r="I18" s="219" t="s">
        <v>338</v>
      </c>
      <c r="J18" s="219" t="s">
        <v>337</v>
      </c>
      <c r="K18" s="222" t="s">
        <v>339</v>
      </c>
      <c r="L18" s="20"/>
      <c r="M18" s="20"/>
    </row>
    <row r="19" spans="1:13" ht="20.25" customHeight="1">
      <c r="A19" s="214" t="s">
        <v>331</v>
      </c>
      <c r="B19" s="215"/>
      <c r="C19" s="215"/>
      <c r="D19" s="216"/>
      <c r="E19" s="89" t="s">
        <v>3</v>
      </c>
      <c r="F19" s="88" t="s">
        <v>333</v>
      </c>
      <c r="G19" s="218"/>
      <c r="H19" s="220"/>
      <c r="I19" s="220"/>
      <c r="J19" s="221"/>
      <c r="K19" s="223"/>
      <c r="L19" s="20"/>
      <c r="M19" s="20"/>
    </row>
    <row r="20" spans="1:13" ht="81.599999999999994" customHeight="1">
      <c r="A20" s="224"/>
      <c r="B20" s="225"/>
      <c r="C20" s="226"/>
      <c r="D20" s="78"/>
      <c r="E20" s="87"/>
      <c r="F20" s="87"/>
      <c r="G20" s="106"/>
      <c r="H20" s="87"/>
      <c r="I20" s="79"/>
      <c r="J20" s="79"/>
      <c r="K20" s="100">
        <v>1</v>
      </c>
      <c r="L20" s="104"/>
      <c r="M20" s="20"/>
    </row>
    <row r="21" spans="1:13" ht="81.599999999999994" customHeight="1">
      <c r="A21" s="224"/>
      <c r="B21" s="225"/>
      <c r="C21" s="226"/>
      <c r="D21" s="99"/>
      <c r="E21" s="87"/>
      <c r="F21" s="87"/>
      <c r="G21" s="106"/>
      <c r="H21" s="87"/>
      <c r="I21" s="79"/>
      <c r="J21" s="79"/>
      <c r="K21" s="100">
        <v>2</v>
      </c>
      <c r="L21" s="104"/>
      <c r="M21" s="20"/>
    </row>
    <row r="22" spans="1:13" ht="40.049999999999997" customHeight="1">
      <c r="A22" s="224"/>
      <c r="B22" s="225"/>
      <c r="C22" s="226"/>
      <c r="D22" s="127"/>
      <c r="E22" s="87"/>
      <c r="F22" s="87"/>
      <c r="G22" s="106"/>
      <c r="H22" s="87"/>
      <c r="I22" s="79"/>
      <c r="J22" s="79"/>
      <c r="K22" s="100">
        <v>3</v>
      </c>
      <c r="L22" s="104"/>
      <c r="M22" s="20"/>
    </row>
    <row r="23" spans="1:13" ht="40.049999999999997" customHeight="1">
      <c r="A23" s="224"/>
      <c r="B23" s="225"/>
      <c r="C23" s="226"/>
      <c r="D23" s="127"/>
      <c r="E23" s="87"/>
      <c r="F23" s="87"/>
      <c r="G23" s="106"/>
      <c r="H23" s="87"/>
      <c r="I23" s="79"/>
      <c r="J23" s="79"/>
      <c r="K23" s="100">
        <v>4</v>
      </c>
      <c r="L23" s="104"/>
      <c r="M23" s="20"/>
    </row>
    <row r="24" spans="1:13" ht="44.4" customHeight="1">
      <c r="A24" s="224"/>
      <c r="B24" s="225"/>
      <c r="C24" s="226"/>
      <c r="D24" s="127"/>
      <c r="E24" s="87"/>
      <c r="F24" s="87"/>
      <c r="G24" s="106"/>
      <c r="H24" s="87"/>
      <c r="I24" s="79"/>
      <c r="J24" s="79"/>
      <c r="K24" s="100">
        <v>5</v>
      </c>
      <c r="L24" s="104"/>
      <c r="M24" s="20"/>
    </row>
    <row r="25" spans="1:13" ht="102.6" customHeight="1">
      <c r="A25" s="224"/>
      <c r="B25" s="225"/>
      <c r="C25" s="226"/>
      <c r="D25" s="99"/>
      <c r="E25" s="87"/>
      <c r="F25" s="87"/>
      <c r="G25" s="106"/>
      <c r="H25" s="119"/>
      <c r="I25" s="79"/>
      <c r="J25" s="79"/>
      <c r="K25" s="100" t="s">
        <v>87</v>
      </c>
      <c r="L25" s="104"/>
      <c r="M25" s="20"/>
    </row>
    <row r="26" spans="1:13" ht="40.049999999999997" customHeight="1">
      <c r="A26" s="224"/>
      <c r="B26" s="225"/>
      <c r="C26" s="226"/>
      <c r="D26" s="127"/>
      <c r="E26" s="87"/>
      <c r="F26" s="87"/>
      <c r="G26" s="106"/>
      <c r="H26" s="87"/>
      <c r="I26" s="79"/>
      <c r="J26" s="79"/>
      <c r="K26" s="100">
        <v>6</v>
      </c>
      <c r="L26" s="104"/>
      <c r="M26" s="20"/>
    </row>
    <row r="27" spans="1:13" ht="34.950000000000003" customHeight="1">
      <c r="A27" s="224"/>
      <c r="B27" s="225"/>
      <c r="C27" s="226"/>
      <c r="D27" s="127"/>
      <c r="E27" s="87"/>
      <c r="F27" s="87"/>
      <c r="G27" s="106"/>
      <c r="H27" s="87"/>
      <c r="I27" s="79"/>
      <c r="J27" s="79"/>
      <c r="K27" s="100">
        <v>7</v>
      </c>
      <c r="L27" s="104"/>
      <c r="M27" s="20"/>
    </row>
    <row r="28" spans="1:13" ht="34.950000000000003" customHeight="1">
      <c r="A28" s="224"/>
      <c r="B28" s="225"/>
      <c r="C28" s="226"/>
      <c r="D28" s="127"/>
      <c r="E28" s="87"/>
      <c r="F28" s="87"/>
      <c r="G28" s="106"/>
      <c r="H28" s="87"/>
      <c r="I28" s="79"/>
      <c r="J28" s="79"/>
      <c r="K28" s="100">
        <v>8</v>
      </c>
      <c r="L28" s="104"/>
      <c r="M28" s="20"/>
    </row>
    <row r="29" spans="1:13" ht="40.049999999999997" customHeight="1">
      <c r="A29" s="224"/>
      <c r="B29" s="225"/>
      <c r="C29" s="226"/>
      <c r="D29" s="127"/>
      <c r="E29" s="87"/>
      <c r="F29" s="87"/>
      <c r="G29" s="106"/>
      <c r="H29" s="87"/>
      <c r="I29" s="79"/>
      <c r="J29" s="79"/>
      <c r="K29" s="100">
        <v>9</v>
      </c>
      <c r="L29" s="104"/>
      <c r="M29" s="20"/>
    </row>
    <row r="30" spans="1:13" ht="52.2" customHeight="1">
      <c r="A30" s="224"/>
      <c r="B30" s="225"/>
      <c r="C30" s="226"/>
      <c r="D30" s="127"/>
      <c r="E30" s="87"/>
      <c r="F30" s="87"/>
      <c r="G30" s="106"/>
      <c r="H30" s="87"/>
      <c r="I30" s="79"/>
      <c r="J30" s="79"/>
      <c r="K30" s="100">
        <v>10</v>
      </c>
      <c r="L30" s="104"/>
      <c r="M30" s="20"/>
    </row>
    <row r="31" spans="1:13" ht="34.950000000000003" customHeight="1">
      <c r="A31" s="224"/>
      <c r="B31" s="225"/>
      <c r="C31" s="226"/>
      <c r="D31" s="127"/>
      <c r="E31" s="87"/>
      <c r="F31" s="87"/>
      <c r="G31" s="106"/>
      <c r="H31" s="87"/>
      <c r="I31" s="79"/>
      <c r="J31" s="79"/>
      <c r="K31" s="100">
        <v>11</v>
      </c>
      <c r="L31" s="104"/>
      <c r="M31" s="20"/>
    </row>
    <row r="32" spans="1:13" ht="34.950000000000003" customHeight="1">
      <c r="A32" s="224"/>
      <c r="B32" s="225"/>
      <c r="C32" s="226"/>
      <c r="D32" s="127"/>
      <c r="E32" s="87"/>
      <c r="F32" s="87"/>
      <c r="G32" s="106"/>
      <c r="H32" s="87"/>
      <c r="I32" s="79"/>
      <c r="J32" s="79"/>
      <c r="K32" s="100">
        <v>12</v>
      </c>
      <c r="L32" s="20"/>
      <c r="M32" s="20"/>
    </row>
    <row r="33" spans="1:13" ht="34.950000000000003" customHeight="1">
      <c r="A33" s="224"/>
      <c r="B33" s="225"/>
      <c r="C33" s="226"/>
      <c r="D33" s="127"/>
      <c r="E33" s="87"/>
      <c r="F33" s="87"/>
      <c r="G33" s="106"/>
      <c r="H33" s="87"/>
      <c r="I33" s="79"/>
      <c r="J33" s="79"/>
      <c r="K33" s="100">
        <v>13</v>
      </c>
      <c r="L33" s="20"/>
      <c r="M33" s="20"/>
    </row>
    <row r="34" spans="1:13" ht="34.950000000000003" customHeight="1">
      <c r="A34" s="224"/>
      <c r="B34" s="225"/>
      <c r="C34" s="226"/>
      <c r="D34" s="127"/>
      <c r="E34" s="87"/>
      <c r="F34" s="87"/>
      <c r="G34" s="106"/>
      <c r="H34" s="87"/>
      <c r="I34" s="79"/>
      <c r="J34" s="79"/>
      <c r="K34" s="100">
        <v>14</v>
      </c>
      <c r="L34" s="20"/>
      <c r="M34" s="20"/>
    </row>
    <row r="35" spans="1:13" ht="34.950000000000003" customHeight="1">
      <c r="A35" s="224"/>
      <c r="B35" s="227"/>
      <c r="C35" s="228"/>
      <c r="D35" s="127"/>
      <c r="E35" s="87"/>
      <c r="F35" s="87"/>
      <c r="G35" s="116"/>
      <c r="H35" s="87"/>
      <c r="I35" s="79"/>
      <c r="J35" s="79"/>
      <c r="K35" s="100">
        <v>15</v>
      </c>
      <c r="L35" s="20"/>
      <c r="M35" s="20"/>
    </row>
    <row r="36" spans="1:13" ht="40.049999999999997" customHeight="1">
      <c r="A36" s="231" t="s">
        <v>335</v>
      </c>
      <c r="B36" s="232"/>
      <c r="C36" s="232"/>
      <c r="D36" s="232"/>
      <c r="E36" s="232"/>
      <c r="F36" s="233"/>
      <c r="G36" s="90">
        <f>SUM(G20:G35)</f>
        <v>0</v>
      </c>
      <c r="H36" s="85"/>
      <c r="I36" s="85"/>
      <c r="J36" s="85"/>
      <c r="K36" s="84"/>
      <c r="L36" s="20"/>
      <c r="M36" s="20"/>
    </row>
    <row r="37" spans="1:13">
      <c r="A37" s="229" t="s">
        <v>336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</row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9" ht="17.2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</sheetData>
  <sheetProtection selectLockedCells="1"/>
  <dataConsolidate>
    <dataRefs count="1">
      <dataRef name="$A$4,科目區!$C$4"/>
    </dataRefs>
  </dataConsolidate>
  <mergeCells count="53">
    <mergeCell ref="A32:C32"/>
    <mergeCell ref="A33:C33"/>
    <mergeCell ref="A34:C34"/>
    <mergeCell ref="A35:C35"/>
    <mergeCell ref="A36:F36"/>
    <mergeCell ref="A37:K37"/>
    <mergeCell ref="A26:C26"/>
    <mergeCell ref="A27:C27"/>
    <mergeCell ref="A28:C28"/>
    <mergeCell ref="A29:C29"/>
    <mergeCell ref="A30:C30"/>
    <mergeCell ref="A31:C31"/>
    <mergeCell ref="A20:C20"/>
    <mergeCell ref="A21:C21"/>
    <mergeCell ref="A22:C22"/>
    <mergeCell ref="A23:C23"/>
    <mergeCell ref="A24:C24"/>
    <mergeCell ref="A25:C25"/>
    <mergeCell ref="A17:K17"/>
    <mergeCell ref="A18:F18"/>
    <mergeCell ref="G18:G19"/>
    <mergeCell ref="H18:H19"/>
    <mergeCell ref="I18:I19"/>
    <mergeCell ref="J18:J19"/>
    <mergeCell ref="K18:K19"/>
    <mergeCell ref="A19:D19"/>
    <mergeCell ref="D13:F13"/>
    <mergeCell ref="G13:H15"/>
    <mergeCell ref="I13:K15"/>
    <mergeCell ref="D14:F14"/>
    <mergeCell ref="D15:F15"/>
    <mergeCell ref="A16:K16"/>
    <mergeCell ref="A9:A10"/>
    <mergeCell ref="B9:H10"/>
    <mergeCell ref="I9:K10"/>
    <mergeCell ref="A11:K11"/>
    <mergeCell ref="A12:B12"/>
    <mergeCell ref="C12:F12"/>
    <mergeCell ref="G12:H12"/>
    <mergeCell ref="I12:K12"/>
    <mergeCell ref="A6:A8"/>
    <mergeCell ref="B6:F7"/>
    <mergeCell ref="G6:H7"/>
    <mergeCell ref="I6:K8"/>
    <mergeCell ref="C8:E8"/>
    <mergeCell ref="F8:H8"/>
    <mergeCell ref="A1:K1"/>
    <mergeCell ref="A2:K2"/>
    <mergeCell ref="A3:C3"/>
    <mergeCell ref="D3:E3"/>
    <mergeCell ref="I3:K3"/>
    <mergeCell ref="A4:B5"/>
    <mergeCell ref="I4:K5"/>
  </mergeCells>
  <phoneticPr fontId="3" type="noConversion"/>
  <dataValidations count="1">
    <dataValidation allowBlank="1" showInputMessage="1" sqref="B9:G10" xr:uid="{894A9355-90E9-492F-AB3D-007A27759A4E}"/>
  </dataValidations>
  <printOptions horizontalCentered="1"/>
  <pageMargins left="0.31496062992125984" right="0.31496062992125984" top="0.19685039370078741" bottom="0.19685039370078741" header="0.19685039370078741" footer="0"/>
  <pageSetup paperSize="9" scale="74" orientation="portrait" r:id="rId1"/>
  <headerFooter alignWithMargins="0">
    <oddHeader>&amp;R&amp;"標楷體,標準"附件1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AA8760E-6F2D-4CA2-8B60-83906F0E0F79}">
          <x14:formula1>
            <xm:f>科目區!$B$6:$B$24</xm:f>
          </x14:formula1>
          <xm:sqref>A20:C34</xm:sqref>
        </x14:dataValidation>
        <x14:dataValidation type="list" allowBlank="1" showInputMessage="1" showErrorMessage="1" xr:uid="{F688E4F8-6C2C-43B0-ABDD-E34C7C8ABF97}">
          <x14:formula1>
            <xm:f>科目區!$B$77:$B$83</xm:f>
          </x14:formula1>
          <xm:sqref>E20</xm:sqref>
        </x14:dataValidation>
        <x14:dataValidation type="list" allowBlank="1" showInputMessage="1" showErrorMessage="1" xr:uid="{7463513F-4C8F-4F8D-A11C-33A8FDD4A4CF}">
          <x14:formula1>
            <xm:f>科目區!$G$4:$G$143</xm:f>
          </x14:formula1>
          <xm:sqref>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C0D7-D4E5-4055-8D0A-2632F13DCD03}">
  <sheetPr>
    <tabColor rgb="FF0000FF"/>
    <pageSetUpPr fitToPage="1"/>
  </sheetPr>
  <dimension ref="A1:L88"/>
  <sheetViews>
    <sheetView topLeftCell="A8" zoomScaleNormal="100" workbookViewId="0">
      <selection activeCell="D20" sqref="D20:E20"/>
    </sheetView>
  </sheetViews>
  <sheetFormatPr defaultColWidth="9" defaultRowHeight="16.2"/>
  <cols>
    <col min="1" max="1" width="8" style="12" customWidth="1"/>
    <col min="2" max="2" width="4.6640625" style="12" customWidth="1"/>
    <col min="3" max="3" width="0.33203125" style="12" customWidth="1"/>
    <col min="4" max="4" width="13" style="12" customWidth="1"/>
    <col min="5" max="5" width="20.109375" style="12" customWidth="1"/>
    <col min="6" max="6" width="12.21875" style="12" customWidth="1"/>
    <col min="7" max="7" width="21" style="12" customWidth="1"/>
    <col min="8" max="8" width="6.44140625" style="12" customWidth="1"/>
    <col min="9" max="9" width="9" style="12" customWidth="1"/>
    <col min="10" max="10" width="4.77734375" style="12" customWidth="1"/>
    <col min="11" max="12" width="3.109375" style="12" customWidth="1"/>
    <col min="13" max="16384" width="9" style="12"/>
  </cols>
  <sheetData>
    <row r="1" spans="1:10" ht="22.2" customHeight="1">
      <c r="A1" s="145" t="s">
        <v>346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22.2" customHeight="1">
      <c r="A2" s="145" t="s">
        <v>39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s="15" customFormat="1" ht="18" customHeight="1">
      <c r="A3" s="146" t="s">
        <v>95</v>
      </c>
      <c r="B3" s="147"/>
      <c r="C3" s="147"/>
      <c r="D3" s="147"/>
      <c r="E3" s="13"/>
      <c r="F3" s="13"/>
      <c r="G3" s="13"/>
      <c r="H3" s="141" t="s">
        <v>88</v>
      </c>
      <c r="I3" s="148"/>
      <c r="J3" s="148"/>
    </row>
    <row r="4" spans="1:10" s="15" customFormat="1" ht="10.199999999999999" customHeight="1">
      <c r="A4" s="243" t="s">
        <v>96</v>
      </c>
      <c r="B4" s="244"/>
      <c r="D4" s="31" t="s">
        <v>93</v>
      </c>
      <c r="F4" s="111"/>
      <c r="G4" s="13"/>
      <c r="H4" s="141" t="s">
        <v>0</v>
      </c>
      <c r="I4" s="142"/>
      <c r="J4" s="142"/>
    </row>
    <row r="5" spans="1:10" ht="10.199999999999999" customHeight="1">
      <c r="A5" s="245"/>
      <c r="B5" s="245"/>
      <c r="D5" s="32" t="s">
        <v>94</v>
      </c>
      <c r="F5" s="13"/>
      <c r="G5" s="17"/>
      <c r="H5" s="143"/>
      <c r="I5" s="144"/>
      <c r="J5" s="144"/>
    </row>
    <row r="6" spans="1:10" s="19" customFormat="1" ht="10.199999999999999" customHeight="1">
      <c r="A6" s="149" t="s">
        <v>90</v>
      </c>
      <c r="B6" s="152" t="s">
        <v>1</v>
      </c>
      <c r="C6" s="153"/>
      <c r="D6" s="153"/>
      <c r="E6" s="154"/>
      <c r="F6" s="158" t="s">
        <v>328</v>
      </c>
      <c r="G6" s="159"/>
      <c r="H6" s="162" t="s">
        <v>2</v>
      </c>
      <c r="I6" s="163"/>
      <c r="J6" s="159"/>
    </row>
    <row r="7" spans="1:10" s="19" customFormat="1" ht="10.199999999999999" customHeight="1">
      <c r="A7" s="150"/>
      <c r="B7" s="155"/>
      <c r="C7" s="156"/>
      <c r="D7" s="156"/>
      <c r="E7" s="157"/>
      <c r="F7" s="160"/>
      <c r="G7" s="161"/>
      <c r="H7" s="164"/>
      <c r="I7" s="165"/>
      <c r="J7" s="166"/>
    </row>
    <row r="8" spans="1:10" s="19" customFormat="1" ht="19.95" customHeight="1">
      <c r="A8" s="151"/>
      <c r="B8" s="82" t="s">
        <v>3</v>
      </c>
      <c r="C8" s="170"/>
      <c r="D8" s="171"/>
      <c r="E8" s="172" t="s">
        <v>92</v>
      </c>
      <c r="F8" s="173"/>
      <c r="G8" s="174"/>
      <c r="H8" s="167"/>
      <c r="I8" s="168"/>
      <c r="J8" s="161"/>
    </row>
    <row r="9" spans="1:10" ht="28.2" customHeight="1">
      <c r="A9" s="178"/>
      <c r="B9" s="180" t="s">
        <v>328</v>
      </c>
      <c r="C9" s="181"/>
      <c r="D9" s="181"/>
      <c r="E9" s="181"/>
      <c r="F9" s="181"/>
      <c r="G9" s="182"/>
      <c r="H9" s="186">
        <f>F36</f>
        <v>0</v>
      </c>
      <c r="I9" s="187"/>
      <c r="J9" s="188"/>
    </row>
    <row r="10" spans="1:10" ht="3.6" customHeight="1">
      <c r="A10" s="179"/>
      <c r="B10" s="183"/>
      <c r="C10" s="184"/>
      <c r="D10" s="184"/>
      <c r="E10" s="184"/>
      <c r="F10" s="184"/>
      <c r="G10" s="185"/>
      <c r="H10" s="155"/>
      <c r="I10" s="156"/>
      <c r="J10" s="189"/>
    </row>
    <row r="11" spans="1:10" ht="4.2" customHeight="1">
      <c r="A11" s="190"/>
      <c r="B11" s="190"/>
      <c r="C11" s="190"/>
      <c r="D11" s="190"/>
      <c r="E11" s="190"/>
      <c r="F11" s="190"/>
      <c r="G11" s="190"/>
      <c r="H11" s="190"/>
      <c r="I11" s="190"/>
      <c r="J11" s="190"/>
    </row>
    <row r="12" spans="1:10" s="19" customFormat="1" ht="18" customHeight="1">
      <c r="A12" s="191" t="s">
        <v>343</v>
      </c>
      <c r="B12" s="192"/>
      <c r="C12" s="193" t="s">
        <v>344</v>
      </c>
      <c r="D12" s="193"/>
      <c r="E12" s="192"/>
      <c r="F12" s="191" t="s">
        <v>6</v>
      </c>
      <c r="G12" s="194"/>
      <c r="H12" s="195" t="s">
        <v>7</v>
      </c>
      <c r="I12" s="196"/>
      <c r="J12" s="196"/>
    </row>
    <row r="13" spans="1:10" s="19" customFormat="1" ht="15" customHeight="1">
      <c r="A13" s="22" t="s">
        <v>8</v>
      </c>
      <c r="B13" s="130"/>
      <c r="C13" s="197"/>
      <c r="D13" s="198"/>
      <c r="E13" s="199"/>
      <c r="F13" s="200" t="s">
        <v>87</v>
      </c>
      <c r="G13" s="201"/>
      <c r="H13" s="200"/>
      <c r="I13" s="206"/>
      <c r="J13" s="201"/>
    </row>
    <row r="14" spans="1:10" s="19" customFormat="1" ht="15" customHeight="1">
      <c r="A14" s="22" t="s">
        <v>10</v>
      </c>
      <c r="B14" s="130"/>
      <c r="C14" s="211"/>
      <c r="D14" s="212"/>
      <c r="E14" s="213"/>
      <c r="F14" s="202"/>
      <c r="G14" s="203"/>
      <c r="H14" s="207"/>
      <c r="I14" s="208"/>
      <c r="J14" s="203"/>
    </row>
    <row r="15" spans="1:10" s="19" customFormat="1" ht="12" customHeight="1">
      <c r="A15" s="22" t="s">
        <v>13</v>
      </c>
      <c r="B15" s="130"/>
      <c r="C15" s="211"/>
      <c r="D15" s="212"/>
      <c r="E15" s="213"/>
      <c r="F15" s="204"/>
      <c r="G15" s="205"/>
      <c r="H15" s="209"/>
      <c r="I15" s="210"/>
      <c r="J15" s="205"/>
    </row>
    <row r="16" spans="1:10" s="24" customFormat="1" ht="17.25" customHeight="1">
      <c r="A16" s="246" t="s">
        <v>329</v>
      </c>
      <c r="B16" s="247"/>
      <c r="C16" s="247"/>
      <c r="D16" s="247"/>
      <c r="E16" s="247"/>
      <c r="F16" s="247"/>
      <c r="G16" s="247"/>
      <c r="H16" s="247"/>
      <c r="I16" s="247"/>
      <c r="J16" s="248"/>
    </row>
    <row r="17" spans="1:12" s="24" customFormat="1" ht="24" customHeight="1">
      <c r="A17" s="175" t="s">
        <v>362</v>
      </c>
      <c r="B17" s="176"/>
      <c r="C17" s="176"/>
      <c r="D17" s="176"/>
      <c r="E17" s="176"/>
      <c r="F17" s="176"/>
      <c r="G17" s="176"/>
      <c r="H17" s="176"/>
      <c r="I17" s="176"/>
      <c r="J17" s="177"/>
    </row>
    <row r="18" spans="1:12" ht="18" customHeight="1">
      <c r="A18" s="214" t="s">
        <v>330</v>
      </c>
      <c r="B18" s="215"/>
      <c r="C18" s="215"/>
      <c r="D18" s="215"/>
      <c r="E18" s="216"/>
      <c r="F18" s="217" t="s">
        <v>334</v>
      </c>
      <c r="G18" s="219" t="s">
        <v>340</v>
      </c>
      <c r="H18" s="219" t="s">
        <v>338</v>
      </c>
      <c r="I18" s="219" t="s">
        <v>337</v>
      </c>
      <c r="J18" s="222" t="s">
        <v>339</v>
      </c>
      <c r="K18" s="20"/>
      <c r="L18" s="20"/>
    </row>
    <row r="19" spans="1:12" ht="20.25" customHeight="1">
      <c r="A19" s="214" t="s">
        <v>331</v>
      </c>
      <c r="B19" s="215"/>
      <c r="C19" s="216"/>
      <c r="D19" s="249" t="s">
        <v>3</v>
      </c>
      <c r="E19" s="240"/>
      <c r="F19" s="218"/>
      <c r="G19" s="220"/>
      <c r="H19" s="220"/>
      <c r="I19" s="221"/>
      <c r="J19" s="223"/>
      <c r="K19" s="20"/>
      <c r="L19" s="20"/>
    </row>
    <row r="20" spans="1:12" ht="33" customHeight="1">
      <c r="A20" s="234"/>
      <c r="B20" s="235"/>
      <c r="C20" s="240"/>
      <c r="D20" s="237"/>
      <c r="E20" s="239"/>
      <c r="F20" s="107"/>
      <c r="G20" s="92"/>
      <c r="H20" s="79"/>
      <c r="I20" s="79"/>
      <c r="J20" s="112">
        <v>1</v>
      </c>
      <c r="K20" s="20"/>
      <c r="L20" s="20"/>
    </row>
    <row r="21" spans="1:12" ht="33" customHeight="1">
      <c r="A21" s="234"/>
      <c r="B21" s="235"/>
      <c r="C21" s="242"/>
      <c r="D21" s="237"/>
      <c r="E21" s="241"/>
      <c r="F21" s="107"/>
      <c r="G21" s="92"/>
      <c r="H21" s="79"/>
      <c r="I21" s="79"/>
      <c r="J21" s="112">
        <v>2</v>
      </c>
      <c r="K21" s="20"/>
      <c r="L21" s="20"/>
    </row>
    <row r="22" spans="1:12" ht="33" customHeight="1">
      <c r="A22" s="234"/>
      <c r="B22" s="235"/>
      <c r="C22" s="240"/>
      <c r="D22" s="237"/>
      <c r="E22" s="241"/>
      <c r="F22" s="107"/>
      <c r="G22" s="92"/>
      <c r="H22" s="79"/>
      <c r="I22" s="79"/>
      <c r="J22" s="112">
        <v>3</v>
      </c>
      <c r="K22" s="20"/>
      <c r="L22" s="20"/>
    </row>
    <row r="23" spans="1:12" ht="46.8" customHeight="1">
      <c r="A23" s="234"/>
      <c r="B23" s="235"/>
      <c r="C23" s="236"/>
      <c r="D23" s="237"/>
      <c r="E23" s="238"/>
      <c r="F23" s="107"/>
      <c r="G23" s="92"/>
      <c r="H23" s="79"/>
      <c r="I23" s="79"/>
      <c r="J23" s="112">
        <v>4</v>
      </c>
      <c r="K23" s="20"/>
      <c r="L23" s="109"/>
    </row>
    <row r="24" spans="1:12" ht="39" customHeight="1">
      <c r="A24" s="234"/>
      <c r="B24" s="235"/>
      <c r="C24" s="236"/>
      <c r="D24" s="237"/>
      <c r="E24" s="238"/>
      <c r="F24" s="107"/>
      <c r="G24" s="92"/>
      <c r="H24" s="79"/>
      <c r="I24" s="79"/>
      <c r="J24" s="112">
        <v>5</v>
      </c>
      <c r="K24" s="20"/>
      <c r="L24" s="20"/>
    </row>
    <row r="25" spans="1:12" ht="35.4" customHeight="1">
      <c r="A25" s="234"/>
      <c r="B25" s="235"/>
      <c r="C25" s="236"/>
      <c r="D25" s="237"/>
      <c r="E25" s="238"/>
      <c r="F25" s="107"/>
      <c r="G25" s="92"/>
      <c r="H25" s="79"/>
      <c r="I25" s="79"/>
      <c r="J25" s="112">
        <v>6</v>
      </c>
      <c r="K25" s="20"/>
      <c r="L25" s="109"/>
    </row>
    <row r="26" spans="1:12" ht="33" customHeight="1">
      <c r="A26" s="234"/>
      <c r="B26" s="235"/>
      <c r="C26" s="240"/>
      <c r="D26" s="237"/>
      <c r="E26" s="241"/>
      <c r="F26" s="107"/>
      <c r="G26" s="92"/>
      <c r="H26" s="79"/>
      <c r="I26" s="79"/>
      <c r="J26" s="112">
        <v>7</v>
      </c>
      <c r="K26" s="20"/>
      <c r="L26" s="20"/>
    </row>
    <row r="27" spans="1:12" ht="37.950000000000003" customHeight="1">
      <c r="A27" s="234"/>
      <c r="B27" s="235"/>
      <c r="C27" s="240"/>
      <c r="D27" s="237"/>
      <c r="E27" s="241"/>
      <c r="F27" s="107"/>
      <c r="G27" s="92"/>
      <c r="H27" s="79"/>
      <c r="I27" s="79"/>
      <c r="J27" s="112">
        <v>8</v>
      </c>
      <c r="K27" s="20"/>
      <c r="L27" s="20"/>
    </row>
    <row r="28" spans="1:12" ht="33" customHeight="1">
      <c r="A28" s="234"/>
      <c r="B28" s="235"/>
      <c r="C28" s="240"/>
      <c r="D28" s="237"/>
      <c r="E28" s="241"/>
      <c r="F28" s="107"/>
      <c r="G28" s="92"/>
      <c r="H28" s="79"/>
      <c r="I28" s="79"/>
      <c r="J28" s="112">
        <v>9</v>
      </c>
      <c r="K28" s="20"/>
      <c r="L28" s="109"/>
    </row>
    <row r="29" spans="1:12" ht="33" customHeight="1">
      <c r="A29" s="234"/>
      <c r="B29" s="235"/>
      <c r="C29" s="236"/>
      <c r="D29" s="237"/>
      <c r="E29" s="238"/>
      <c r="F29" s="107"/>
      <c r="G29" s="92"/>
      <c r="H29" s="79"/>
      <c r="I29" s="79"/>
      <c r="J29" s="112">
        <v>10</v>
      </c>
      <c r="K29" s="20"/>
      <c r="L29" s="109"/>
    </row>
    <row r="30" spans="1:12" ht="33" customHeight="1">
      <c r="A30" s="234"/>
      <c r="B30" s="235"/>
      <c r="C30" s="236"/>
      <c r="D30" s="237"/>
      <c r="E30" s="238"/>
      <c r="F30" s="107"/>
      <c r="G30" s="92"/>
      <c r="H30" s="79"/>
      <c r="I30" s="79"/>
      <c r="J30" s="112">
        <v>11</v>
      </c>
      <c r="K30" s="20"/>
      <c r="L30" s="109"/>
    </row>
    <row r="31" spans="1:12" ht="33" customHeight="1">
      <c r="A31" s="234"/>
      <c r="B31" s="235"/>
      <c r="C31" s="236"/>
      <c r="D31" s="237"/>
      <c r="E31" s="238"/>
      <c r="F31" s="107"/>
      <c r="G31" s="92"/>
      <c r="H31" s="79"/>
      <c r="I31" s="79"/>
      <c r="J31" s="112">
        <v>12</v>
      </c>
      <c r="K31" s="20"/>
      <c r="L31" s="109"/>
    </row>
    <row r="32" spans="1:12" ht="33" customHeight="1">
      <c r="A32" s="234"/>
      <c r="B32" s="235"/>
      <c r="C32" s="236"/>
      <c r="D32" s="237"/>
      <c r="E32" s="238"/>
      <c r="F32" s="107"/>
      <c r="G32" s="92"/>
      <c r="H32" s="79"/>
      <c r="I32" s="79"/>
      <c r="J32" s="112">
        <v>13</v>
      </c>
      <c r="K32" s="20"/>
      <c r="L32" s="109"/>
    </row>
    <row r="33" spans="1:12" ht="36" customHeight="1">
      <c r="A33" s="234"/>
      <c r="B33" s="235"/>
      <c r="C33" s="236"/>
      <c r="D33" s="237"/>
      <c r="E33" s="238"/>
      <c r="F33" s="79"/>
      <c r="G33" s="92"/>
      <c r="H33" s="79"/>
      <c r="I33" s="79"/>
      <c r="J33" s="112">
        <v>14</v>
      </c>
      <c r="K33" s="20"/>
      <c r="L33" s="109"/>
    </row>
    <row r="34" spans="1:12" ht="39.6" customHeight="1">
      <c r="A34" s="234"/>
      <c r="B34" s="235"/>
      <c r="C34" s="236"/>
      <c r="D34" s="237"/>
      <c r="E34" s="238"/>
      <c r="F34" s="107"/>
      <c r="G34" s="92"/>
      <c r="H34" s="79"/>
      <c r="I34" s="79"/>
      <c r="J34" s="112">
        <v>15</v>
      </c>
      <c r="K34" s="20"/>
      <c r="L34" s="109"/>
    </row>
    <row r="35" spans="1:12" ht="33" customHeight="1">
      <c r="A35" s="234"/>
      <c r="B35" s="235"/>
      <c r="C35" s="240"/>
      <c r="D35" s="237"/>
      <c r="E35" s="241"/>
      <c r="F35" s="107"/>
      <c r="G35" s="92"/>
      <c r="H35" s="79"/>
      <c r="I35" s="79"/>
      <c r="J35" s="112">
        <v>16</v>
      </c>
      <c r="K35" s="20"/>
      <c r="L35" s="20"/>
    </row>
    <row r="36" spans="1:12" ht="34.950000000000003" customHeight="1">
      <c r="A36" s="231" t="s">
        <v>335</v>
      </c>
      <c r="B36" s="232"/>
      <c r="C36" s="232"/>
      <c r="D36" s="232"/>
      <c r="E36" s="233"/>
      <c r="F36" s="85">
        <f>SUM(F20:F35)</f>
        <v>0</v>
      </c>
      <c r="G36" s="94"/>
      <c r="H36" s="85"/>
      <c r="I36" s="85"/>
      <c r="J36" s="84"/>
      <c r="K36" s="20"/>
      <c r="L36" s="109"/>
    </row>
    <row r="37" spans="1:12">
      <c r="A37" s="229" t="s">
        <v>336</v>
      </c>
      <c r="B37" s="230"/>
      <c r="C37" s="230"/>
      <c r="D37" s="230"/>
      <c r="E37" s="230"/>
      <c r="F37" s="230"/>
      <c r="G37" s="230"/>
      <c r="H37" s="230"/>
      <c r="I37" s="230"/>
      <c r="J37" s="230"/>
    </row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9" ht="17.2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</sheetData>
  <sheetProtection selectLockedCells="1"/>
  <dataConsolidate>
    <dataRefs count="1">
      <dataRef name="$A$4,科目區!$C$4" r:id="rId1"/>
    </dataRefs>
  </dataConsolidate>
  <mergeCells count="70">
    <mergeCell ref="A35:C35"/>
    <mergeCell ref="D35:E35"/>
    <mergeCell ref="A36:E36"/>
    <mergeCell ref="A37:J37"/>
    <mergeCell ref="A32:C32"/>
    <mergeCell ref="D32:E32"/>
    <mergeCell ref="A33:C33"/>
    <mergeCell ref="D33:E33"/>
    <mergeCell ref="A34:C34"/>
    <mergeCell ref="D34:E34"/>
    <mergeCell ref="A29:C29"/>
    <mergeCell ref="D29:E29"/>
    <mergeCell ref="A30:C30"/>
    <mergeCell ref="D30:E30"/>
    <mergeCell ref="A31:C31"/>
    <mergeCell ref="D31:E31"/>
    <mergeCell ref="A26:C26"/>
    <mergeCell ref="D26:E26"/>
    <mergeCell ref="A27:C27"/>
    <mergeCell ref="D27:E27"/>
    <mergeCell ref="A28:C28"/>
    <mergeCell ref="D28:E28"/>
    <mergeCell ref="A23:C23"/>
    <mergeCell ref="D23:E23"/>
    <mergeCell ref="A24:C24"/>
    <mergeCell ref="D24:E24"/>
    <mergeCell ref="A25:C25"/>
    <mergeCell ref="D25:E25"/>
    <mergeCell ref="A20:C20"/>
    <mergeCell ref="D20:E20"/>
    <mergeCell ref="A21:C21"/>
    <mergeCell ref="D21:E21"/>
    <mergeCell ref="A22:C22"/>
    <mergeCell ref="D22:E22"/>
    <mergeCell ref="A17:J17"/>
    <mergeCell ref="A18:E18"/>
    <mergeCell ref="F18:F19"/>
    <mergeCell ref="G18:G19"/>
    <mergeCell ref="H18:H19"/>
    <mergeCell ref="I18:I19"/>
    <mergeCell ref="J18:J19"/>
    <mergeCell ref="A19:C19"/>
    <mergeCell ref="D19:E19"/>
    <mergeCell ref="C13:E13"/>
    <mergeCell ref="F13:G15"/>
    <mergeCell ref="H13:J15"/>
    <mergeCell ref="C14:E14"/>
    <mergeCell ref="C15:E15"/>
    <mergeCell ref="A16:J16"/>
    <mergeCell ref="A9:A10"/>
    <mergeCell ref="B9:G10"/>
    <mergeCell ref="H9:J10"/>
    <mergeCell ref="A11:J11"/>
    <mergeCell ref="A12:B12"/>
    <mergeCell ref="C12:E12"/>
    <mergeCell ref="F12:G12"/>
    <mergeCell ref="H12:J12"/>
    <mergeCell ref="A6:A8"/>
    <mergeCell ref="B6:E7"/>
    <mergeCell ref="F6:G7"/>
    <mergeCell ref="H6:J8"/>
    <mergeCell ref="C8:D8"/>
    <mergeCell ref="E8:G8"/>
    <mergeCell ref="A1:J1"/>
    <mergeCell ref="A2:J2"/>
    <mergeCell ref="A3:B3"/>
    <mergeCell ref="C3:D3"/>
    <mergeCell ref="H3:J3"/>
    <mergeCell ref="A4:B5"/>
    <mergeCell ref="H4:J5"/>
  </mergeCells>
  <phoneticPr fontId="3" type="noConversion"/>
  <dataValidations count="1">
    <dataValidation allowBlank="1" showInputMessage="1" sqref="B9:F10" xr:uid="{F16AEA91-50FA-4E64-8A03-5419030307D9}"/>
  </dataValidations>
  <printOptions horizontalCentered="1"/>
  <pageMargins left="0.19685039370078741" right="0.19685039370078741" top="0.15748031496062992" bottom="0.15748031496062992" header="0.19685039370078741" footer="0"/>
  <pageSetup paperSize="9" scale="92" orientation="portrait" r:id="rId2"/>
  <headerFooter alignWithMargins="0">
    <oddHeader>&amp;R&amp;"標楷體,標準"附件1</oddHead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FE98A1-6A9B-47D2-895D-126E1E92F4BB}">
          <x14:formula1>
            <xm:f>科目區!$B$143:$B$148</xm:f>
          </x14:formula1>
          <xm:sqref>A20:C20</xm:sqref>
        </x14:dataValidation>
        <x14:dataValidation type="list" allowBlank="1" showInputMessage="1" showErrorMessage="1" xr:uid="{E09C52B9-F734-47BB-8CBD-8724F07AE42D}">
          <x14:formula1>
            <xm:f>科目區!$E$144:$E$332</xm:f>
          </x14:formula1>
          <xm:sqref>D20:E20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C825-6027-488D-8020-FF75E1BDDE9E}">
  <dimension ref="A1:K94"/>
  <sheetViews>
    <sheetView topLeftCell="A4" workbookViewId="0">
      <selection activeCell="F9" sqref="F9:H9"/>
    </sheetView>
  </sheetViews>
  <sheetFormatPr defaultColWidth="9" defaultRowHeight="16.2"/>
  <cols>
    <col min="1" max="1" width="8" style="12" customWidth="1"/>
    <col min="2" max="2" width="16.6640625" style="12" customWidth="1"/>
    <col min="3" max="3" width="10.109375" style="12" customWidth="1"/>
    <col min="4" max="4" width="2.6640625" style="12" hidden="1" customWidth="1"/>
    <col min="5" max="5" width="7.6640625" style="12" customWidth="1"/>
    <col min="6" max="8" width="11.6640625" style="12" customWidth="1"/>
    <col min="9" max="9" width="20.6640625" style="12" customWidth="1"/>
    <col min="10" max="11" width="3.109375" style="12" customWidth="1"/>
    <col min="12" max="16384" width="9" style="12"/>
  </cols>
  <sheetData>
    <row r="1" spans="1:9" ht="22.2" customHeight="1">
      <c r="A1" s="145" t="s">
        <v>346</v>
      </c>
      <c r="B1" s="145"/>
      <c r="C1" s="145"/>
      <c r="D1" s="145"/>
      <c r="E1" s="145"/>
      <c r="F1" s="145"/>
      <c r="G1" s="145"/>
      <c r="H1" s="145"/>
      <c r="I1" s="145"/>
    </row>
    <row r="2" spans="1:9" ht="22.2" customHeight="1">
      <c r="A2" s="145" t="s">
        <v>39</v>
      </c>
      <c r="B2" s="145"/>
      <c r="C2" s="145"/>
      <c r="D2" s="145"/>
      <c r="E2" s="145"/>
      <c r="F2" s="145"/>
      <c r="G2" s="145"/>
      <c r="H2" s="145"/>
      <c r="I2" s="145"/>
    </row>
    <row r="3" spans="1:9" s="15" customFormat="1" ht="18" customHeight="1">
      <c r="A3" s="146" t="s">
        <v>95</v>
      </c>
      <c r="B3" s="147"/>
      <c r="C3" s="147"/>
      <c r="D3" s="147"/>
      <c r="E3" s="147"/>
      <c r="F3" s="13"/>
      <c r="G3" s="13"/>
      <c r="H3" s="128"/>
      <c r="I3" s="29" t="s">
        <v>88</v>
      </c>
    </row>
    <row r="4" spans="1:9" s="15" customFormat="1" ht="10.199999999999999" customHeight="1">
      <c r="A4" s="138" t="s">
        <v>96</v>
      </c>
      <c r="B4" s="139"/>
      <c r="C4" s="31" t="s">
        <v>93</v>
      </c>
      <c r="D4" s="126"/>
      <c r="E4" s="126"/>
      <c r="F4" s="13"/>
      <c r="G4" s="13"/>
      <c r="H4" s="128"/>
      <c r="I4" s="252" t="s">
        <v>0</v>
      </c>
    </row>
    <row r="5" spans="1:9" ht="10.199999999999999" customHeight="1">
      <c r="A5" s="140"/>
      <c r="B5" s="140"/>
      <c r="C5" s="32" t="s">
        <v>94</v>
      </c>
      <c r="D5" s="13"/>
      <c r="E5" s="16"/>
      <c r="F5" s="17"/>
      <c r="G5" s="17"/>
      <c r="H5" s="18"/>
      <c r="I5" s="143"/>
    </row>
    <row r="6" spans="1:9" s="19" customFormat="1" ht="10.199999999999999" customHeight="1">
      <c r="A6" s="253" t="s">
        <v>90</v>
      </c>
      <c r="B6" s="152" t="s">
        <v>1</v>
      </c>
      <c r="C6" s="153"/>
      <c r="D6" s="153"/>
      <c r="E6" s="153"/>
      <c r="F6" s="154"/>
      <c r="G6" s="158">
        <v>321</v>
      </c>
      <c r="H6" s="256"/>
      <c r="I6" s="258" t="s">
        <v>2</v>
      </c>
    </row>
    <row r="7" spans="1:9" s="19" customFormat="1" ht="10.199999999999999" customHeight="1">
      <c r="A7" s="254"/>
      <c r="B7" s="155"/>
      <c r="C7" s="156"/>
      <c r="D7" s="156"/>
      <c r="E7" s="156"/>
      <c r="F7" s="157"/>
      <c r="G7" s="160"/>
      <c r="H7" s="257"/>
      <c r="I7" s="259"/>
    </row>
    <row r="8" spans="1:9" s="19" customFormat="1" ht="19.95" customHeight="1">
      <c r="A8" s="255"/>
      <c r="B8" s="125" t="s">
        <v>3</v>
      </c>
      <c r="C8" s="169" t="s">
        <v>41</v>
      </c>
      <c r="D8" s="170"/>
      <c r="E8" s="171"/>
      <c r="F8" s="261" t="s">
        <v>92</v>
      </c>
      <c r="G8" s="262"/>
      <c r="H8" s="263"/>
      <c r="I8" s="260"/>
    </row>
    <row r="9" spans="1:9" ht="28.2" customHeight="1">
      <c r="A9" s="264"/>
      <c r="B9" s="265" t="s">
        <v>811</v>
      </c>
      <c r="C9" s="267" t="s">
        <v>598</v>
      </c>
      <c r="D9" s="268"/>
      <c r="E9" s="269"/>
      <c r="F9" s="273"/>
      <c r="G9" s="274"/>
      <c r="H9" s="275"/>
      <c r="I9" s="276">
        <f>H29</f>
        <v>8200</v>
      </c>
    </row>
    <row r="10" spans="1:9" ht="28.2" customHeight="1">
      <c r="A10" s="264"/>
      <c r="B10" s="266"/>
      <c r="C10" s="270"/>
      <c r="D10" s="271"/>
      <c r="E10" s="272"/>
      <c r="F10" s="273" t="str">
        <f>VLOOKUP('請購單 (代收款)'!G6,科目區!$D$4:$G$211,4,FALSE)</f>
        <v>辦公（事務）用品</v>
      </c>
      <c r="G10" s="274"/>
      <c r="H10" s="275"/>
      <c r="I10" s="277"/>
    </row>
    <row r="11" spans="1:9" ht="4.2" customHeight="1">
      <c r="A11" s="190"/>
      <c r="B11" s="190"/>
      <c r="C11" s="190"/>
      <c r="D11" s="190"/>
      <c r="E11" s="190"/>
      <c r="F11" s="190"/>
      <c r="G11" s="190"/>
      <c r="H11" s="190"/>
      <c r="I11" s="190"/>
    </row>
    <row r="12" spans="1:9" s="19" customFormat="1" ht="18" customHeight="1">
      <c r="A12" s="191" t="s">
        <v>4</v>
      </c>
      <c r="B12" s="192"/>
      <c r="C12" s="191" t="s">
        <v>5</v>
      </c>
      <c r="D12" s="193"/>
      <c r="E12" s="193"/>
      <c r="F12" s="193"/>
      <c r="G12" s="191" t="s">
        <v>6</v>
      </c>
      <c r="H12" s="193"/>
      <c r="I12" s="124" t="s">
        <v>7</v>
      </c>
    </row>
    <row r="13" spans="1:9" s="19" customFormat="1" ht="28.2" customHeight="1">
      <c r="A13" s="22" t="s">
        <v>8</v>
      </c>
      <c r="B13" s="130"/>
      <c r="C13" s="23" t="s">
        <v>9</v>
      </c>
      <c r="D13" s="197"/>
      <c r="E13" s="198"/>
      <c r="F13" s="199"/>
      <c r="G13" s="279" t="s">
        <v>87</v>
      </c>
      <c r="H13" s="279"/>
      <c r="I13" s="279"/>
    </row>
    <row r="14" spans="1:9" s="19" customFormat="1" ht="28.2" customHeight="1">
      <c r="A14" s="22" t="s">
        <v>10</v>
      </c>
      <c r="B14" s="130"/>
      <c r="C14" s="23" t="s">
        <v>11</v>
      </c>
      <c r="D14" s="211"/>
      <c r="E14" s="212"/>
      <c r="F14" s="213"/>
      <c r="G14" s="280"/>
      <c r="H14" s="280"/>
      <c r="I14" s="280"/>
    </row>
    <row r="15" spans="1:9" s="19" customFormat="1" ht="13.2" customHeight="1">
      <c r="A15" s="282" t="s">
        <v>12</v>
      </c>
      <c r="B15" s="285"/>
      <c r="C15" s="288" t="s">
        <v>14</v>
      </c>
      <c r="D15" s="291" t="s">
        <v>34</v>
      </c>
      <c r="E15" s="292"/>
      <c r="F15" s="293"/>
      <c r="G15" s="280"/>
      <c r="H15" s="280"/>
      <c r="I15" s="280"/>
    </row>
    <row r="16" spans="1:9" s="19" customFormat="1" ht="13.2" customHeight="1">
      <c r="A16" s="283"/>
      <c r="B16" s="286"/>
      <c r="C16" s="289"/>
      <c r="D16" s="291" t="s">
        <v>35</v>
      </c>
      <c r="E16" s="292"/>
      <c r="F16" s="293"/>
      <c r="G16" s="280"/>
      <c r="H16" s="280"/>
      <c r="I16" s="280"/>
    </row>
    <row r="17" spans="1:11" s="19" customFormat="1" ht="13.2" customHeight="1">
      <c r="A17" s="283"/>
      <c r="B17" s="286"/>
      <c r="C17" s="289"/>
      <c r="D17" s="294"/>
      <c r="E17" s="295"/>
      <c r="F17" s="296"/>
      <c r="G17" s="280"/>
      <c r="H17" s="280"/>
      <c r="I17" s="280"/>
    </row>
    <row r="18" spans="1:11" s="19" customFormat="1" ht="13.2" customHeight="1">
      <c r="A18" s="284"/>
      <c r="B18" s="287"/>
      <c r="C18" s="290"/>
      <c r="D18" s="297"/>
      <c r="E18" s="298"/>
      <c r="F18" s="299"/>
      <c r="G18" s="280"/>
      <c r="H18" s="280"/>
      <c r="I18" s="280"/>
    </row>
    <row r="19" spans="1:11" s="19" customFormat="1" ht="28.2" customHeight="1">
      <c r="A19" s="22" t="s">
        <v>13</v>
      </c>
      <c r="B19" s="130"/>
      <c r="C19" s="22" t="s">
        <v>13</v>
      </c>
      <c r="D19" s="211"/>
      <c r="E19" s="212"/>
      <c r="F19" s="213"/>
      <c r="G19" s="281"/>
      <c r="H19" s="281"/>
      <c r="I19" s="281"/>
    </row>
    <row r="20" spans="1:11" ht="17.399999999999999" customHeight="1">
      <c r="A20" s="278" t="s">
        <v>15</v>
      </c>
      <c r="B20" s="278"/>
      <c r="C20" s="278"/>
      <c r="D20" s="278"/>
      <c r="E20" s="278"/>
      <c r="F20" s="278"/>
      <c r="G20" s="278"/>
      <c r="H20" s="278"/>
      <c r="I20" s="278"/>
    </row>
    <row r="21" spans="1:11" s="24" customFormat="1" ht="20.25" customHeight="1">
      <c r="A21" s="300" t="s">
        <v>31</v>
      </c>
      <c r="B21" s="301"/>
      <c r="C21" s="302" t="s">
        <v>86</v>
      </c>
      <c r="D21" s="303"/>
      <c r="E21" s="304"/>
      <c r="F21" s="305" t="s">
        <v>32</v>
      </c>
      <c r="G21" s="306"/>
      <c r="H21" s="367">
        <f ca="1">TODAY()</f>
        <v>45371</v>
      </c>
      <c r="I21" s="368"/>
    </row>
    <row r="22" spans="1:11" s="26" customFormat="1" ht="15.9" customHeight="1">
      <c r="A22" s="307" t="s">
        <v>16</v>
      </c>
      <c r="B22" s="308"/>
      <c r="C22" s="307" t="s">
        <v>17</v>
      </c>
      <c r="D22" s="311"/>
      <c r="E22" s="307" t="s">
        <v>18</v>
      </c>
      <c r="F22" s="307" t="s">
        <v>19</v>
      </c>
      <c r="G22" s="197" t="s">
        <v>20</v>
      </c>
      <c r="H22" s="313"/>
      <c r="I22" s="314" t="s">
        <v>21</v>
      </c>
      <c r="J22" s="25"/>
      <c r="K22" s="25"/>
    </row>
    <row r="23" spans="1:11" s="26" customFormat="1" ht="15.9" customHeight="1">
      <c r="A23" s="309"/>
      <c r="B23" s="310"/>
      <c r="C23" s="309"/>
      <c r="D23" s="312"/>
      <c r="E23" s="309"/>
      <c r="F23" s="309"/>
      <c r="G23" s="35" t="s">
        <v>22</v>
      </c>
      <c r="H23" s="123" t="s">
        <v>23</v>
      </c>
      <c r="I23" s="315"/>
      <c r="J23" s="25"/>
      <c r="K23" s="25"/>
    </row>
    <row r="24" spans="1:11" ht="27" customHeight="1">
      <c r="A24" s="316" t="s">
        <v>326</v>
      </c>
      <c r="B24" s="317"/>
      <c r="C24" s="318"/>
      <c r="D24" s="318"/>
      <c r="E24" s="69" t="s">
        <v>827</v>
      </c>
      <c r="F24" s="70">
        <v>2</v>
      </c>
      <c r="G24" s="70">
        <v>4100</v>
      </c>
      <c r="H24" s="71">
        <f>F24*G24</f>
        <v>8200</v>
      </c>
      <c r="I24" s="38"/>
      <c r="J24" s="20"/>
      <c r="K24" s="20"/>
    </row>
    <row r="25" spans="1:11" ht="27" customHeight="1">
      <c r="A25" s="316"/>
      <c r="B25" s="317"/>
      <c r="C25" s="319"/>
      <c r="D25" s="319"/>
      <c r="E25" s="69"/>
      <c r="F25" s="70"/>
      <c r="G25" s="36"/>
      <c r="H25" s="36"/>
      <c r="I25" s="38"/>
      <c r="J25" s="20"/>
      <c r="K25" s="20"/>
    </row>
    <row r="26" spans="1:11" ht="27" customHeight="1">
      <c r="A26" s="318"/>
      <c r="B26" s="318"/>
      <c r="C26" s="319"/>
      <c r="D26" s="319"/>
      <c r="E26" s="38"/>
      <c r="F26" s="36"/>
      <c r="G26" s="36"/>
      <c r="H26" s="37"/>
      <c r="I26" s="38"/>
      <c r="J26" s="20"/>
      <c r="K26" s="20"/>
    </row>
    <row r="27" spans="1:11" ht="27" customHeight="1">
      <c r="A27" s="318"/>
      <c r="B27" s="318"/>
      <c r="C27" s="319"/>
      <c r="D27" s="319"/>
      <c r="E27" s="38"/>
      <c r="F27" s="36"/>
      <c r="G27" s="36"/>
      <c r="H27" s="37"/>
      <c r="I27" s="38"/>
      <c r="J27" s="20"/>
      <c r="K27" s="20"/>
    </row>
    <row r="28" spans="1:11" ht="27" customHeight="1">
      <c r="A28" s="318"/>
      <c r="B28" s="318"/>
      <c r="C28" s="319"/>
      <c r="D28" s="319"/>
      <c r="E28" s="38"/>
      <c r="F28" s="36"/>
      <c r="G28" s="36"/>
      <c r="H28" s="37"/>
      <c r="I28" s="38"/>
      <c r="J28" s="20"/>
      <c r="K28" s="20"/>
    </row>
    <row r="29" spans="1:11" ht="27" customHeight="1">
      <c r="A29" s="320" t="s">
        <v>24</v>
      </c>
      <c r="B29" s="321"/>
      <c r="C29" s="322"/>
      <c r="D29" s="323"/>
      <c r="E29" s="129"/>
      <c r="F29" s="39"/>
      <c r="G29" s="39"/>
      <c r="H29" s="39">
        <f>SUM(H24:H28)</f>
        <v>8200</v>
      </c>
      <c r="I29" s="40"/>
      <c r="J29" s="20"/>
      <c r="K29" s="20"/>
    </row>
    <row r="30" spans="1:11" ht="27" customHeight="1">
      <c r="A30" s="191" t="s">
        <v>25</v>
      </c>
      <c r="B30" s="324"/>
      <c r="C30" s="324"/>
      <c r="D30" s="324"/>
      <c r="E30" s="324"/>
      <c r="F30" s="324"/>
      <c r="G30" s="325"/>
      <c r="H30" s="325"/>
      <c r="I30" s="326"/>
      <c r="J30" s="20"/>
      <c r="K30" s="20"/>
    </row>
    <row r="31" spans="1:11" ht="27" customHeight="1">
      <c r="A31" s="327" t="s">
        <v>326</v>
      </c>
      <c r="B31" s="328"/>
      <c r="C31" s="328"/>
      <c r="D31" s="328"/>
      <c r="E31" s="328"/>
      <c r="F31" s="328"/>
      <c r="G31" s="328"/>
      <c r="H31" s="328"/>
      <c r="I31" s="329"/>
      <c r="J31" s="20"/>
      <c r="K31" s="20"/>
    </row>
    <row r="32" spans="1:11" s="28" customFormat="1" ht="19.95" customHeight="1">
      <c r="A32" s="330" t="s">
        <v>89</v>
      </c>
      <c r="B32" s="331"/>
      <c r="C32" s="332" t="s">
        <v>33</v>
      </c>
      <c r="D32" s="333"/>
      <c r="E32" s="333"/>
      <c r="F32" s="333"/>
      <c r="G32" s="333"/>
      <c r="H32" s="333"/>
      <c r="I32" s="334"/>
      <c r="J32" s="27"/>
      <c r="K32" s="27"/>
    </row>
    <row r="33" spans="1:9" s="28" customFormat="1" ht="19.95" customHeight="1">
      <c r="A33" s="335" t="s">
        <v>26</v>
      </c>
      <c r="B33" s="336"/>
      <c r="C33" s="335" t="s">
        <v>27</v>
      </c>
      <c r="D33" s="336"/>
      <c r="E33" s="336"/>
      <c r="F33" s="336"/>
      <c r="G33" s="337" t="s">
        <v>6</v>
      </c>
      <c r="H33" s="338"/>
      <c r="I33" s="67" t="s">
        <v>7</v>
      </c>
    </row>
    <row r="34" spans="1:9" s="15" customFormat="1" ht="13.95" customHeight="1">
      <c r="A34" s="360" t="s">
        <v>40</v>
      </c>
      <c r="B34" s="355"/>
      <c r="C34" s="364" t="s">
        <v>36</v>
      </c>
      <c r="D34" s="365"/>
      <c r="E34" s="365"/>
      <c r="F34" s="366"/>
      <c r="G34" s="339"/>
      <c r="H34" s="340"/>
      <c r="I34" s="340"/>
    </row>
    <row r="35" spans="1:9" s="15" customFormat="1" ht="13.95" customHeight="1">
      <c r="A35" s="361"/>
      <c r="B35" s="363"/>
      <c r="C35" s="349" t="s">
        <v>85</v>
      </c>
      <c r="D35" s="350"/>
      <c r="E35" s="350"/>
      <c r="F35" s="351"/>
      <c r="G35" s="341"/>
      <c r="H35" s="342"/>
      <c r="I35" s="342"/>
    </row>
    <row r="36" spans="1:9" s="1" customFormat="1" ht="13.95" customHeight="1">
      <c r="A36" s="361"/>
      <c r="B36" s="341"/>
      <c r="C36" s="352" t="s">
        <v>84</v>
      </c>
      <c r="D36" s="350"/>
      <c r="E36" s="350"/>
      <c r="F36" s="351"/>
      <c r="G36" s="341"/>
      <c r="H36" s="342"/>
      <c r="I36" s="342"/>
    </row>
    <row r="37" spans="1:9" s="15" customFormat="1" ht="13.95" customHeight="1">
      <c r="A37" s="361"/>
      <c r="B37" s="341"/>
      <c r="C37" s="349" t="s">
        <v>37</v>
      </c>
      <c r="D37" s="350"/>
      <c r="E37" s="350"/>
      <c r="F37" s="351"/>
      <c r="G37" s="341"/>
      <c r="H37" s="342"/>
      <c r="I37" s="342"/>
    </row>
    <row r="38" spans="1:9" s="15" customFormat="1" ht="13.95" customHeight="1">
      <c r="A38" s="361"/>
      <c r="B38" s="341"/>
      <c r="C38" s="349" t="s">
        <v>38</v>
      </c>
      <c r="D38" s="350"/>
      <c r="E38" s="350"/>
      <c r="F38" s="351"/>
      <c r="G38" s="341"/>
      <c r="H38" s="342"/>
      <c r="I38" s="342"/>
    </row>
    <row r="39" spans="1:9" s="28" customFormat="1" ht="4.2" customHeight="1">
      <c r="A39" s="362"/>
      <c r="B39" s="341"/>
      <c r="C39" s="353"/>
      <c r="D39" s="144"/>
      <c r="E39" s="144"/>
      <c r="F39" s="189"/>
      <c r="G39" s="343"/>
      <c r="H39" s="342"/>
      <c r="I39" s="342"/>
    </row>
    <row r="40" spans="1:9" s="28" customFormat="1" ht="32.1" customHeight="1">
      <c r="A40" s="152" t="s">
        <v>29</v>
      </c>
      <c r="B40" s="355"/>
      <c r="C40" s="30" t="s">
        <v>28</v>
      </c>
      <c r="D40" s="191"/>
      <c r="E40" s="357"/>
      <c r="F40" s="194"/>
      <c r="G40" s="344"/>
      <c r="H40" s="345"/>
      <c r="I40" s="342"/>
    </row>
    <row r="41" spans="1:9" s="28" customFormat="1" ht="32.1" customHeight="1">
      <c r="A41" s="354"/>
      <c r="B41" s="356"/>
      <c r="C41" s="30" t="s">
        <v>30</v>
      </c>
      <c r="D41" s="358"/>
      <c r="E41" s="359"/>
      <c r="F41" s="359"/>
      <c r="G41" s="346"/>
      <c r="H41" s="347"/>
      <c r="I41" s="348"/>
    </row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5" ht="17.2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</sheetData>
  <sheetProtection selectLockedCells="1"/>
  <dataConsolidate>
    <dataRefs count="1">
      <dataRef name="$A$4,科目區!$C$4"/>
    </dataRefs>
  </dataConsolidate>
  <mergeCells count="77">
    <mergeCell ref="A40:A41"/>
    <mergeCell ref="B40:B41"/>
    <mergeCell ref="D40:F40"/>
    <mergeCell ref="D41:F41"/>
    <mergeCell ref="A34:A39"/>
    <mergeCell ref="B34:B39"/>
    <mergeCell ref="C34:F34"/>
    <mergeCell ref="G34:H41"/>
    <mergeCell ref="I34:I41"/>
    <mergeCell ref="C35:F35"/>
    <mergeCell ref="C36:F36"/>
    <mergeCell ref="C37:F37"/>
    <mergeCell ref="C38:F38"/>
    <mergeCell ref="C39:F39"/>
    <mergeCell ref="A30:I30"/>
    <mergeCell ref="A31:I31"/>
    <mergeCell ref="A32:B32"/>
    <mergeCell ref="C32:I32"/>
    <mergeCell ref="A33:B33"/>
    <mergeCell ref="C33:F33"/>
    <mergeCell ref="G33:H33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E21"/>
    <mergeCell ref="F21:G21"/>
    <mergeCell ref="H21:I21"/>
    <mergeCell ref="A22:B23"/>
    <mergeCell ref="C22:D23"/>
    <mergeCell ref="E22:E23"/>
    <mergeCell ref="F22:F23"/>
    <mergeCell ref="G22:H22"/>
    <mergeCell ref="I22:I23"/>
    <mergeCell ref="C15:C18"/>
    <mergeCell ref="D15:F15"/>
    <mergeCell ref="D16:F16"/>
    <mergeCell ref="D17:F18"/>
    <mergeCell ref="D19:F19"/>
    <mergeCell ref="A20:I20"/>
    <mergeCell ref="A11:I11"/>
    <mergeCell ref="A12:B12"/>
    <mergeCell ref="C12:F12"/>
    <mergeCell ref="G12:H12"/>
    <mergeCell ref="D13:F13"/>
    <mergeCell ref="G13:H19"/>
    <mergeCell ref="I13:I19"/>
    <mergeCell ref="D14:F14"/>
    <mergeCell ref="A15:A18"/>
    <mergeCell ref="B15:B18"/>
    <mergeCell ref="A9:A10"/>
    <mergeCell ref="B9:B10"/>
    <mergeCell ref="C9:E10"/>
    <mergeCell ref="F9:H9"/>
    <mergeCell ref="I9:I10"/>
    <mergeCell ref="F10:H10"/>
    <mergeCell ref="A6:A8"/>
    <mergeCell ref="B6:F7"/>
    <mergeCell ref="G6:H7"/>
    <mergeCell ref="I6:I8"/>
    <mergeCell ref="C8:E8"/>
    <mergeCell ref="F8:H8"/>
    <mergeCell ref="A1:I1"/>
    <mergeCell ref="A2:I2"/>
    <mergeCell ref="A3:C3"/>
    <mergeCell ref="D3:E3"/>
    <mergeCell ref="A4:B5"/>
    <mergeCell ref="I4:I5"/>
  </mergeCells>
  <phoneticPr fontId="3" type="noConversion"/>
  <dataValidations count="1">
    <dataValidation type="list" allowBlank="1" showInputMessage="1" showErrorMessage="1" sqref="B9:B10" xr:uid="{7BFEE04A-89CF-4CDD-BA4A-2EC055BAD177}">
      <formula1>計畫名稱</formula1>
    </dataValidation>
  </dataValidations>
  <pageMargins left="0.19685039370078741" right="0.19685039370078741" top="0.27559055118110237" bottom="0.47244094488188981" header="0.19685039370078741" footer="0.19685039370078741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A984CB-FDDF-47BF-BE70-F721DFFA525E}">
          <x14:formula1>
            <xm:f>科目區!$E$144:$E$332</xm:f>
          </x14:formula1>
          <xm:sqref>C9:E10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4"/>
  <sheetViews>
    <sheetView topLeftCell="A4" workbookViewId="0">
      <selection activeCell="H25" sqref="H25"/>
    </sheetView>
  </sheetViews>
  <sheetFormatPr defaultColWidth="9" defaultRowHeight="16.2"/>
  <cols>
    <col min="1" max="1" width="8" style="12" customWidth="1"/>
    <col min="2" max="2" width="16.6640625" style="12" customWidth="1"/>
    <col min="3" max="3" width="10.109375" style="12" customWidth="1"/>
    <col min="4" max="4" width="2.6640625" style="12" hidden="1" customWidth="1"/>
    <col min="5" max="5" width="7.6640625" style="12" customWidth="1"/>
    <col min="6" max="8" width="11.6640625" style="12" customWidth="1"/>
    <col min="9" max="9" width="20.6640625" style="12" customWidth="1"/>
    <col min="10" max="11" width="3.109375" style="12" customWidth="1"/>
    <col min="12" max="16384" width="9" style="12"/>
  </cols>
  <sheetData>
    <row r="1" spans="1:9" ht="22.2" customHeight="1">
      <c r="A1" s="145" t="s">
        <v>346</v>
      </c>
      <c r="B1" s="145"/>
      <c r="C1" s="145"/>
      <c r="D1" s="145"/>
      <c r="E1" s="145"/>
      <c r="F1" s="145"/>
      <c r="G1" s="145"/>
      <c r="H1" s="145"/>
      <c r="I1" s="145"/>
    </row>
    <row r="2" spans="1:9" ht="22.2" customHeight="1">
      <c r="A2" s="145" t="s">
        <v>39</v>
      </c>
      <c r="B2" s="145"/>
      <c r="C2" s="145"/>
      <c r="D2" s="145"/>
      <c r="E2" s="145"/>
      <c r="F2" s="145"/>
      <c r="G2" s="145"/>
      <c r="H2" s="145"/>
      <c r="I2" s="145"/>
    </row>
    <row r="3" spans="1:9" s="15" customFormat="1" ht="18" customHeight="1">
      <c r="A3" s="146" t="s">
        <v>95</v>
      </c>
      <c r="B3" s="147"/>
      <c r="C3" s="147"/>
      <c r="D3" s="147"/>
      <c r="E3" s="147"/>
      <c r="F3" s="13"/>
      <c r="G3" s="13"/>
      <c r="H3" s="14"/>
      <c r="I3" s="29" t="s">
        <v>88</v>
      </c>
    </row>
    <row r="4" spans="1:9" s="15" customFormat="1" ht="10.199999999999999" customHeight="1">
      <c r="A4" s="138" t="s">
        <v>96</v>
      </c>
      <c r="B4" s="139"/>
      <c r="C4" s="31" t="s">
        <v>93</v>
      </c>
      <c r="D4" s="73"/>
      <c r="E4" s="73"/>
      <c r="F4" s="13"/>
      <c r="G4" s="13"/>
      <c r="H4" s="14"/>
      <c r="I4" s="252" t="s">
        <v>0</v>
      </c>
    </row>
    <row r="5" spans="1:9" ht="10.199999999999999" customHeight="1">
      <c r="A5" s="140"/>
      <c r="B5" s="140"/>
      <c r="C5" s="32" t="s">
        <v>94</v>
      </c>
      <c r="D5" s="13"/>
      <c r="E5" s="16"/>
      <c r="F5" s="17"/>
      <c r="G5" s="17"/>
      <c r="H5" s="18"/>
      <c r="I5" s="143"/>
    </row>
    <row r="6" spans="1:9" s="19" customFormat="1" ht="10.199999999999999" customHeight="1">
      <c r="A6" s="253" t="s">
        <v>90</v>
      </c>
      <c r="B6" s="152" t="s">
        <v>1</v>
      </c>
      <c r="C6" s="153"/>
      <c r="D6" s="153"/>
      <c r="E6" s="153"/>
      <c r="F6" s="154"/>
      <c r="G6" s="158">
        <v>113</v>
      </c>
      <c r="H6" s="256"/>
      <c r="I6" s="258" t="s">
        <v>2</v>
      </c>
    </row>
    <row r="7" spans="1:9" s="19" customFormat="1" ht="10.199999999999999" customHeight="1">
      <c r="A7" s="254"/>
      <c r="B7" s="155"/>
      <c r="C7" s="156"/>
      <c r="D7" s="156"/>
      <c r="E7" s="156"/>
      <c r="F7" s="157"/>
      <c r="G7" s="160"/>
      <c r="H7" s="257"/>
      <c r="I7" s="259"/>
    </row>
    <row r="8" spans="1:9" s="19" customFormat="1" ht="19.95" customHeight="1">
      <c r="A8" s="255"/>
      <c r="B8" s="75" t="s">
        <v>3</v>
      </c>
      <c r="C8" s="169" t="s">
        <v>41</v>
      </c>
      <c r="D8" s="170"/>
      <c r="E8" s="171"/>
      <c r="F8" s="261" t="s">
        <v>92</v>
      </c>
      <c r="G8" s="262"/>
      <c r="H8" s="263"/>
      <c r="I8" s="260"/>
    </row>
    <row r="9" spans="1:9" ht="28.2" customHeight="1">
      <c r="A9" s="264"/>
      <c r="B9" s="265" t="s">
        <v>383</v>
      </c>
      <c r="C9" s="267" t="str">
        <f>VLOOKUP('請購單(預算)'!G6,科目區!$D$4:$G$211,2,FALSE)</f>
        <v>用人費用</v>
      </c>
      <c r="D9" s="268"/>
      <c r="E9" s="269"/>
      <c r="F9" s="273" t="str">
        <f>VLOOKUP('請購單(預算)'!G6,科目區!$D$4:$G$211,3,FALSE)</f>
        <v>正式員額薪資</v>
      </c>
      <c r="G9" s="274"/>
      <c r="H9" s="275"/>
      <c r="I9" s="276">
        <f>H29</f>
        <v>8200</v>
      </c>
    </row>
    <row r="10" spans="1:9" ht="28.2" customHeight="1">
      <c r="A10" s="264"/>
      <c r="B10" s="266"/>
      <c r="C10" s="270"/>
      <c r="D10" s="271"/>
      <c r="E10" s="272"/>
      <c r="F10" s="273" t="str">
        <f>VLOOKUP('請購單(預算)'!G6,科目區!$D$4:$G$211,4,FALSE)</f>
        <v>113職員薪金</v>
      </c>
      <c r="G10" s="274"/>
      <c r="H10" s="275"/>
      <c r="I10" s="277"/>
    </row>
    <row r="11" spans="1:9" ht="4.2" customHeight="1">
      <c r="A11" s="190"/>
      <c r="B11" s="190"/>
      <c r="C11" s="190"/>
      <c r="D11" s="190"/>
      <c r="E11" s="190"/>
      <c r="F11" s="190"/>
      <c r="G11" s="190"/>
      <c r="H11" s="190"/>
      <c r="I11" s="190"/>
    </row>
    <row r="12" spans="1:9" s="19" customFormat="1" ht="18" customHeight="1">
      <c r="A12" s="191" t="s">
        <v>4</v>
      </c>
      <c r="B12" s="192"/>
      <c r="C12" s="191" t="s">
        <v>5</v>
      </c>
      <c r="D12" s="193"/>
      <c r="E12" s="193"/>
      <c r="F12" s="193"/>
      <c r="G12" s="191" t="s">
        <v>6</v>
      </c>
      <c r="H12" s="193"/>
      <c r="I12" s="21" t="s">
        <v>7</v>
      </c>
    </row>
    <row r="13" spans="1:9" s="19" customFormat="1" ht="28.2" customHeight="1">
      <c r="A13" s="22" t="s">
        <v>8</v>
      </c>
      <c r="B13" s="76"/>
      <c r="C13" s="23" t="s">
        <v>9</v>
      </c>
      <c r="D13" s="197"/>
      <c r="E13" s="198"/>
      <c r="F13" s="199"/>
      <c r="G13" s="279" t="s">
        <v>87</v>
      </c>
      <c r="H13" s="279"/>
      <c r="I13" s="279"/>
    </row>
    <row r="14" spans="1:9" s="19" customFormat="1" ht="28.2" customHeight="1">
      <c r="A14" s="22" t="s">
        <v>10</v>
      </c>
      <c r="B14" s="76"/>
      <c r="C14" s="23" t="s">
        <v>11</v>
      </c>
      <c r="D14" s="211"/>
      <c r="E14" s="212"/>
      <c r="F14" s="213"/>
      <c r="G14" s="280"/>
      <c r="H14" s="280"/>
      <c r="I14" s="280"/>
    </row>
    <row r="15" spans="1:9" s="19" customFormat="1" ht="13.2" customHeight="1">
      <c r="A15" s="282" t="s">
        <v>12</v>
      </c>
      <c r="B15" s="285"/>
      <c r="C15" s="288" t="s">
        <v>14</v>
      </c>
      <c r="D15" s="291" t="s">
        <v>34</v>
      </c>
      <c r="E15" s="292"/>
      <c r="F15" s="293"/>
      <c r="G15" s="280"/>
      <c r="H15" s="280"/>
      <c r="I15" s="280"/>
    </row>
    <row r="16" spans="1:9" s="19" customFormat="1" ht="13.2" customHeight="1">
      <c r="A16" s="283"/>
      <c r="B16" s="286"/>
      <c r="C16" s="289"/>
      <c r="D16" s="291" t="s">
        <v>35</v>
      </c>
      <c r="E16" s="292"/>
      <c r="F16" s="293"/>
      <c r="G16" s="280"/>
      <c r="H16" s="280"/>
      <c r="I16" s="280"/>
    </row>
    <row r="17" spans="1:11" s="19" customFormat="1" ht="13.2" customHeight="1">
      <c r="A17" s="283"/>
      <c r="B17" s="286"/>
      <c r="C17" s="289"/>
      <c r="D17" s="294"/>
      <c r="E17" s="295"/>
      <c r="F17" s="296"/>
      <c r="G17" s="280"/>
      <c r="H17" s="280"/>
      <c r="I17" s="280"/>
    </row>
    <row r="18" spans="1:11" s="19" customFormat="1" ht="13.2" customHeight="1">
      <c r="A18" s="284"/>
      <c r="B18" s="287"/>
      <c r="C18" s="290"/>
      <c r="D18" s="297"/>
      <c r="E18" s="298"/>
      <c r="F18" s="299"/>
      <c r="G18" s="280"/>
      <c r="H18" s="280"/>
      <c r="I18" s="280"/>
    </row>
    <row r="19" spans="1:11" s="19" customFormat="1" ht="28.2" customHeight="1">
      <c r="A19" s="22" t="s">
        <v>13</v>
      </c>
      <c r="B19" s="76"/>
      <c r="C19" s="22" t="s">
        <v>13</v>
      </c>
      <c r="D19" s="211"/>
      <c r="E19" s="212"/>
      <c r="F19" s="213"/>
      <c r="G19" s="281"/>
      <c r="H19" s="281"/>
      <c r="I19" s="281"/>
    </row>
    <row r="20" spans="1:11" ht="17.399999999999999" customHeight="1">
      <c r="A20" s="278" t="s">
        <v>15</v>
      </c>
      <c r="B20" s="278"/>
      <c r="C20" s="278"/>
      <c r="D20" s="278"/>
      <c r="E20" s="278"/>
      <c r="F20" s="278"/>
      <c r="G20" s="278"/>
      <c r="H20" s="278"/>
      <c r="I20" s="278"/>
    </row>
    <row r="21" spans="1:11" s="24" customFormat="1" ht="20.25" customHeight="1">
      <c r="A21" s="300" t="s">
        <v>31</v>
      </c>
      <c r="B21" s="301"/>
      <c r="C21" s="302" t="s">
        <v>86</v>
      </c>
      <c r="D21" s="303"/>
      <c r="E21" s="304"/>
      <c r="F21" s="305" t="s">
        <v>32</v>
      </c>
      <c r="G21" s="306"/>
      <c r="H21" s="367">
        <f ca="1">TODAY()</f>
        <v>45371</v>
      </c>
      <c r="I21" s="368"/>
    </row>
    <row r="22" spans="1:11" s="26" customFormat="1" ht="15.9" customHeight="1">
      <c r="A22" s="307" t="s">
        <v>16</v>
      </c>
      <c r="B22" s="308"/>
      <c r="C22" s="307" t="s">
        <v>17</v>
      </c>
      <c r="D22" s="311"/>
      <c r="E22" s="307" t="s">
        <v>18</v>
      </c>
      <c r="F22" s="307" t="s">
        <v>19</v>
      </c>
      <c r="G22" s="197" t="s">
        <v>20</v>
      </c>
      <c r="H22" s="313"/>
      <c r="I22" s="314" t="s">
        <v>21</v>
      </c>
      <c r="J22" s="25"/>
      <c r="K22" s="25"/>
    </row>
    <row r="23" spans="1:11" s="26" customFormat="1" ht="15.9" customHeight="1">
      <c r="A23" s="309"/>
      <c r="B23" s="310"/>
      <c r="C23" s="309"/>
      <c r="D23" s="312"/>
      <c r="E23" s="309"/>
      <c r="F23" s="309"/>
      <c r="G23" s="35" t="s">
        <v>22</v>
      </c>
      <c r="H23" s="74" t="s">
        <v>23</v>
      </c>
      <c r="I23" s="315"/>
      <c r="J23" s="25"/>
      <c r="K23" s="25"/>
    </row>
    <row r="24" spans="1:11" ht="27" customHeight="1">
      <c r="A24" s="316" t="s">
        <v>326</v>
      </c>
      <c r="B24" s="317"/>
      <c r="C24" s="318"/>
      <c r="D24" s="318"/>
      <c r="E24" s="69" t="s">
        <v>827</v>
      </c>
      <c r="F24" s="70">
        <v>2</v>
      </c>
      <c r="G24" s="70">
        <v>4100</v>
      </c>
      <c r="H24" s="71">
        <f>F24*G24</f>
        <v>8200</v>
      </c>
      <c r="I24" s="38"/>
      <c r="J24" s="20"/>
      <c r="K24" s="20"/>
    </row>
    <row r="25" spans="1:11" ht="27" customHeight="1">
      <c r="A25" s="316"/>
      <c r="B25" s="317"/>
      <c r="C25" s="319"/>
      <c r="D25" s="319"/>
      <c r="E25" s="69"/>
      <c r="F25" s="70"/>
      <c r="G25" s="36"/>
      <c r="H25" s="36"/>
      <c r="I25" s="38"/>
      <c r="J25" s="20"/>
      <c r="K25" s="20"/>
    </row>
    <row r="26" spans="1:11" ht="27" customHeight="1">
      <c r="A26" s="318"/>
      <c r="B26" s="318"/>
      <c r="C26" s="319"/>
      <c r="D26" s="319"/>
      <c r="E26" s="38"/>
      <c r="F26" s="36"/>
      <c r="G26" s="36"/>
      <c r="H26" s="37"/>
      <c r="I26" s="38"/>
      <c r="J26" s="20"/>
      <c r="K26" s="20"/>
    </row>
    <row r="27" spans="1:11" ht="27" customHeight="1">
      <c r="A27" s="318"/>
      <c r="B27" s="318"/>
      <c r="C27" s="319"/>
      <c r="D27" s="319"/>
      <c r="E27" s="38"/>
      <c r="F27" s="36"/>
      <c r="G27" s="36"/>
      <c r="H27" s="37"/>
      <c r="I27" s="38"/>
      <c r="J27" s="20"/>
      <c r="K27" s="20"/>
    </row>
    <row r="28" spans="1:11" ht="27" customHeight="1">
      <c r="A28" s="318"/>
      <c r="B28" s="318"/>
      <c r="C28" s="319"/>
      <c r="D28" s="319"/>
      <c r="E28" s="38"/>
      <c r="F28" s="36"/>
      <c r="G28" s="36"/>
      <c r="H28" s="37"/>
      <c r="I28" s="38"/>
      <c r="J28" s="20"/>
      <c r="K28" s="20"/>
    </row>
    <row r="29" spans="1:11" ht="27" customHeight="1">
      <c r="A29" s="320" t="s">
        <v>24</v>
      </c>
      <c r="B29" s="321"/>
      <c r="C29" s="322"/>
      <c r="D29" s="323"/>
      <c r="E29" s="77"/>
      <c r="F29" s="39"/>
      <c r="G29" s="39"/>
      <c r="H29" s="39">
        <f>SUM(H24:H28)</f>
        <v>8200</v>
      </c>
      <c r="I29" s="40"/>
      <c r="J29" s="20"/>
      <c r="K29" s="20"/>
    </row>
    <row r="30" spans="1:11" ht="27" customHeight="1">
      <c r="A30" s="191" t="s">
        <v>25</v>
      </c>
      <c r="B30" s="324"/>
      <c r="C30" s="324"/>
      <c r="D30" s="324"/>
      <c r="E30" s="324"/>
      <c r="F30" s="324"/>
      <c r="G30" s="325"/>
      <c r="H30" s="325"/>
      <c r="I30" s="326"/>
      <c r="J30" s="20"/>
      <c r="K30" s="20"/>
    </row>
    <row r="31" spans="1:11" ht="27" customHeight="1">
      <c r="A31" s="327" t="s">
        <v>327</v>
      </c>
      <c r="B31" s="328"/>
      <c r="C31" s="328"/>
      <c r="D31" s="328"/>
      <c r="E31" s="328"/>
      <c r="F31" s="328"/>
      <c r="G31" s="328"/>
      <c r="H31" s="328"/>
      <c r="I31" s="329"/>
      <c r="J31" s="20"/>
      <c r="K31" s="20"/>
    </row>
    <row r="32" spans="1:11" s="28" customFormat="1" ht="19.95" customHeight="1">
      <c r="A32" s="330" t="s">
        <v>89</v>
      </c>
      <c r="B32" s="331"/>
      <c r="C32" s="332" t="s">
        <v>33</v>
      </c>
      <c r="D32" s="333"/>
      <c r="E32" s="333"/>
      <c r="F32" s="333"/>
      <c r="G32" s="333"/>
      <c r="H32" s="333"/>
      <c r="I32" s="334"/>
      <c r="J32" s="27"/>
      <c r="K32" s="27"/>
    </row>
    <row r="33" spans="1:9" s="28" customFormat="1" ht="19.95" customHeight="1">
      <c r="A33" s="335" t="s">
        <v>26</v>
      </c>
      <c r="B33" s="336"/>
      <c r="C33" s="335" t="s">
        <v>27</v>
      </c>
      <c r="D33" s="336"/>
      <c r="E33" s="336"/>
      <c r="F33" s="336"/>
      <c r="G33" s="337" t="s">
        <v>6</v>
      </c>
      <c r="H33" s="338"/>
      <c r="I33" s="67" t="s">
        <v>7</v>
      </c>
    </row>
    <row r="34" spans="1:9" s="15" customFormat="1" ht="13.95" customHeight="1">
      <c r="A34" s="360" t="s">
        <v>40</v>
      </c>
      <c r="B34" s="355"/>
      <c r="C34" s="364" t="s">
        <v>36</v>
      </c>
      <c r="D34" s="365"/>
      <c r="E34" s="365"/>
      <c r="F34" s="366"/>
      <c r="G34" s="339"/>
      <c r="H34" s="340"/>
      <c r="I34" s="340"/>
    </row>
    <row r="35" spans="1:9" s="15" customFormat="1" ht="13.95" customHeight="1">
      <c r="A35" s="361"/>
      <c r="B35" s="363"/>
      <c r="C35" s="349" t="s">
        <v>85</v>
      </c>
      <c r="D35" s="350"/>
      <c r="E35" s="350"/>
      <c r="F35" s="351"/>
      <c r="G35" s="341"/>
      <c r="H35" s="342"/>
      <c r="I35" s="342"/>
    </row>
    <row r="36" spans="1:9" s="1" customFormat="1" ht="13.95" customHeight="1">
      <c r="A36" s="361"/>
      <c r="B36" s="341"/>
      <c r="C36" s="352" t="s">
        <v>84</v>
      </c>
      <c r="D36" s="350"/>
      <c r="E36" s="350"/>
      <c r="F36" s="351"/>
      <c r="G36" s="341"/>
      <c r="H36" s="342"/>
      <c r="I36" s="342"/>
    </row>
    <row r="37" spans="1:9" s="15" customFormat="1" ht="13.95" customHeight="1">
      <c r="A37" s="361"/>
      <c r="B37" s="341"/>
      <c r="C37" s="349" t="s">
        <v>37</v>
      </c>
      <c r="D37" s="350"/>
      <c r="E37" s="350"/>
      <c r="F37" s="351"/>
      <c r="G37" s="341"/>
      <c r="H37" s="342"/>
      <c r="I37" s="342"/>
    </row>
    <row r="38" spans="1:9" s="15" customFormat="1" ht="13.95" customHeight="1">
      <c r="A38" s="361"/>
      <c r="B38" s="341"/>
      <c r="C38" s="349" t="s">
        <v>38</v>
      </c>
      <c r="D38" s="350"/>
      <c r="E38" s="350"/>
      <c r="F38" s="351"/>
      <c r="G38" s="341"/>
      <c r="H38" s="342"/>
      <c r="I38" s="342"/>
    </row>
    <row r="39" spans="1:9" s="28" customFormat="1" ht="4.2" customHeight="1">
      <c r="A39" s="362"/>
      <c r="B39" s="341"/>
      <c r="C39" s="353"/>
      <c r="D39" s="144"/>
      <c r="E39" s="144"/>
      <c r="F39" s="189"/>
      <c r="G39" s="343"/>
      <c r="H39" s="342"/>
      <c r="I39" s="342"/>
    </row>
    <row r="40" spans="1:9" s="28" customFormat="1" ht="32.1" customHeight="1">
      <c r="A40" s="152" t="s">
        <v>29</v>
      </c>
      <c r="B40" s="355"/>
      <c r="C40" s="30" t="s">
        <v>28</v>
      </c>
      <c r="D40" s="191"/>
      <c r="E40" s="357"/>
      <c r="F40" s="194"/>
      <c r="G40" s="344"/>
      <c r="H40" s="345"/>
      <c r="I40" s="342"/>
    </row>
    <row r="41" spans="1:9" s="28" customFormat="1" ht="32.1" customHeight="1">
      <c r="A41" s="354"/>
      <c r="B41" s="356"/>
      <c r="C41" s="30" t="s">
        <v>30</v>
      </c>
      <c r="D41" s="358"/>
      <c r="E41" s="359"/>
      <c r="F41" s="359"/>
      <c r="G41" s="346"/>
      <c r="H41" s="347"/>
      <c r="I41" s="348"/>
    </row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5" ht="17.2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</sheetData>
  <sheetProtection selectLockedCells="1"/>
  <dataConsolidate>
    <dataRefs count="1">
      <dataRef name="$A$4,科目區!$C$4"/>
    </dataRefs>
  </dataConsolidate>
  <mergeCells count="77">
    <mergeCell ref="A40:A41"/>
    <mergeCell ref="B40:B41"/>
    <mergeCell ref="D40:F40"/>
    <mergeCell ref="D41:F41"/>
    <mergeCell ref="A34:A39"/>
    <mergeCell ref="B34:B39"/>
    <mergeCell ref="C34:F34"/>
    <mergeCell ref="G34:H41"/>
    <mergeCell ref="I34:I41"/>
    <mergeCell ref="C35:F35"/>
    <mergeCell ref="C36:F36"/>
    <mergeCell ref="C37:F37"/>
    <mergeCell ref="C38:F38"/>
    <mergeCell ref="C39:F39"/>
    <mergeCell ref="A30:I30"/>
    <mergeCell ref="A31:I31"/>
    <mergeCell ref="A32:B32"/>
    <mergeCell ref="C32:I32"/>
    <mergeCell ref="A33:B33"/>
    <mergeCell ref="C33:F33"/>
    <mergeCell ref="G33:H33"/>
    <mergeCell ref="A27:B27"/>
    <mergeCell ref="C27:D27"/>
    <mergeCell ref="A28:B28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21:B21"/>
    <mergeCell ref="C21:E21"/>
    <mergeCell ref="F21:G21"/>
    <mergeCell ref="H21:I21"/>
    <mergeCell ref="A22:B23"/>
    <mergeCell ref="C22:D23"/>
    <mergeCell ref="E22:E23"/>
    <mergeCell ref="F22:F23"/>
    <mergeCell ref="G22:H22"/>
    <mergeCell ref="I22:I23"/>
    <mergeCell ref="A20:I20"/>
    <mergeCell ref="A11:I11"/>
    <mergeCell ref="A12:B12"/>
    <mergeCell ref="C12:F12"/>
    <mergeCell ref="G12:H12"/>
    <mergeCell ref="D13:F13"/>
    <mergeCell ref="G13:H19"/>
    <mergeCell ref="I13:I19"/>
    <mergeCell ref="D14:F14"/>
    <mergeCell ref="A15:A18"/>
    <mergeCell ref="B15:B18"/>
    <mergeCell ref="C15:C18"/>
    <mergeCell ref="D15:F15"/>
    <mergeCell ref="D16:F16"/>
    <mergeCell ref="D17:F18"/>
    <mergeCell ref="D19:F19"/>
    <mergeCell ref="A9:A10"/>
    <mergeCell ref="B9:B10"/>
    <mergeCell ref="C9:E10"/>
    <mergeCell ref="F9:H9"/>
    <mergeCell ref="I9:I10"/>
    <mergeCell ref="F10:H10"/>
    <mergeCell ref="A6:A8"/>
    <mergeCell ref="B6:F7"/>
    <mergeCell ref="G6:H7"/>
    <mergeCell ref="I6:I8"/>
    <mergeCell ref="C8:E8"/>
    <mergeCell ref="F8:H8"/>
    <mergeCell ref="A1:I1"/>
    <mergeCell ref="A2:I2"/>
    <mergeCell ref="A3:C3"/>
    <mergeCell ref="D3:E3"/>
    <mergeCell ref="A4:B5"/>
    <mergeCell ref="I4:I5"/>
  </mergeCells>
  <phoneticPr fontId="3" type="noConversion"/>
  <dataValidations count="1">
    <dataValidation type="list" allowBlank="1" showInputMessage="1" showErrorMessage="1" sqref="B9:B10" xr:uid="{00000000-0002-0000-0600-000000000000}">
      <formula1>計畫名稱</formula1>
    </dataValidation>
  </dataValidations>
  <pageMargins left="0.19685039370078741" right="0.19685039370078741" top="0.27559055118110237" bottom="0.47244094488188981" header="0.19685039370078741" footer="0.19685039370078741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590F-C91B-497A-BF4E-36B264CD6DC3}">
  <sheetPr>
    <tabColor rgb="FFFF0000"/>
    <pageSetUpPr fitToPage="1"/>
  </sheetPr>
  <dimension ref="A1:M83"/>
  <sheetViews>
    <sheetView topLeftCell="A10" zoomScaleNormal="100" workbookViewId="0">
      <selection activeCell="A22" sqref="A22:C22"/>
    </sheetView>
  </sheetViews>
  <sheetFormatPr defaultColWidth="9" defaultRowHeight="16.2"/>
  <cols>
    <col min="1" max="1" width="8" style="12" customWidth="1"/>
    <col min="2" max="2" width="15.21875" style="12" customWidth="1"/>
    <col min="3" max="3" width="5.33203125" style="12" customWidth="1"/>
    <col min="4" max="4" width="0.6640625" style="12" hidden="1" customWidth="1"/>
    <col min="5" max="5" width="8.6640625" style="12" customWidth="1"/>
    <col min="6" max="6" width="14.109375" style="12" customWidth="1"/>
    <col min="7" max="7" width="15.5546875" style="12" bestFit="1" customWidth="1"/>
    <col min="8" max="8" width="18.44140625" style="12" customWidth="1"/>
    <col min="9" max="9" width="6.109375" style="12" customWidth="1"/>
    <col min="10" max="10" width="9" style="12" customWidth="1"/>
    <col min="11" max="11" width="3.33203125" style="12" customWidth="1"/>
    <col min="12" max="13" width="3.109375" style="12" customWidth="1"/>
    <col min="14" max="16384" width="9" style="12"/>
  </cols>
  <sheetData>
    <row r="1" spans="1:11" ht="22.2" customHeight="1">
      <c r="A1" s="145" t="s">
        <v>346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2.2" customHeight="1">
      <c r="A2" s="145" t="s">
        <v>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15" customFormat="1" ht="18" customHeight="1">
      <c r="A3" s="146" t="s">
        <v>95</v>
      </c>
      <c r="B3" s="147"/>
      <c r="C3" s="147"/>
      <c r="D3" s="147"/>
      <c r="E3" s="147"/>
      <c r="F3" s="13"/>
      <c r="G3" s="13"/>
      <c r="H3" s="13"/>
      <c r="I3" s="141" t="s">
        <v>88</v>
      </c>
      <c r="J3" s="148"/>
      <c r="K3" s="148"/>
    </row>
    <row r="4" spans="1:11" s="15" customFormat="1" ht="10.199999999999999" customHeight="1">
      <c r="A4" s="138" t="s">
        <v>96</v>
      </c>
      <c r="B4" s="139"/>
      <c r="C4" s="31" t="s">
        <v>93</v>
      </c>
      <c r="D4" s="120"/>
      <c r="E4" s="120"/>
      <c r="F4" s="13"/>
      <c r="G4" s="13"/>
      <c r="H4" s="13"/>
      <c r="I4" s="141" t="s">
        <v>0</v>
      </c>
      <c r="J4" s="142"/>
      <c r="K4" s="142"/>
    </row>
    <row r="5" spans="1:11" ht="10.199999999999999" customHeight="1">
      <c r="A5" s="140"/>
      <c r="B5" s="140"/>
      <c r="C5" s="32" t="s">
        <v>94</v>
      </c>
      <c r="D5" s="13"/>
      <c r="E5" s="16"/>
      <c r="F5" s="17"/>
      <c r="G5" s="17"/>
      <c r="H5" s="17"/>
      <c r="I5" s="143"/>
      <c r="J5" s="144"/>
      <c r="K5" s="144"/>
    </row>
    <row r="6" spans="1:11" s="19" customFormat="1" ht="10.199999999999999" customHeight="1">
      <c r="A6" s="149" t="s">
        <v>90</v>
      </c>
      <c r="B6" s="152" t="s">
        <v>1</v>
      </c>
      <c r="C6" s="153"/>
      <c r="D6" s="153"/>
      <c r="E6" s="153"/>
      <c r="F6" s="154"/>
      <c r="G6" s="158" t="s">
        <v>328</v>
      </c>
      <c r="H6" s="159"/>
      <c r="I6" s="162" t="s">
        <v>2</v>
      </c>
      <c r="J6" s="163"/>
      <c r="K6" s="159"/>
    </row>
    <row r="7" spans="1:11" s="19" customFormat="1" ht="10.199999999999999" customHeight="1">
      <c r="A7" s="150"/>
      <c r="B7" s="155"/>
      <c r="C7" s="156"/>
      <c r="D7" s="156"/>
      <c r="E7" s="156"/>
      <c r="F7" s="157"/>
      <c r="G7" s="160"/>
      <c r="H7" s="161"/>
      <c r="I7" s="164"/>
      <c r="J7" s="165"/>
      <c r="K7" s="166"/>
    </row>
    <row r="8" spans="1:11" s="19" customFormat="1" ht="19.95" customHeight="1">
      <c r="A8" s="151"/>
      <c r="B8" s="82" t="s">
        <v>3</v>
      </c>
      <c r="C8" s="169" t="s">
        <v>41</v>
      </c>
      <c r="D8" s="170"/>
      <c r="E8" s="171"/>
      <c r="F8" s="172" t="s">
        <v>92</v>
      </c>
      <c r="G8" s="173"/>
      <c r="H8" s="174"/>
      <c r="I8" s="167"/>
      <c r="J8" s="168"/>
      <c r="K8" s="161"/>
    </row>
    <row r="9" spans="1:11" ht="27" customHeight="1">
      <c r="A9" s="178"/>
      <c r="B9" s="180" t="s">
        <v>328</v>
      </c>
      <c r="C9" s="181"/>
      <c r="D9" s="181"/>
      <c r="E9" s="181"/>
      <c r="F9" s="181"/>
      <c r="G9" s="181"/>
      <c r="H9" s="182"/>
      <c r="I9" s="186">
        <f>G31</f>
        <v>22032</v>
      </c>
      <c r="J9" s="187"/>
      <c r="K9" s="188"/>
    </row>
    <row r="10" spans="1:11" ht="27" customHeight="1">
      <c r="A10" s="179"/>
      <c r="B10" s="183"/>
      <c r="C10" s="184"/>
      <c r="D10" s="184"/>
      <c r="E10" s="184"/>
      <c r="F10" s="184"/>
      <c r="G10" s="184"/>
      <c r="H10" s="185"/>
      <c r="I10" s="155"/>
      <c r="J10" s="156"/>
      <c r="K10" s="189"/>
    </row>
    <row r="11" spans="1:11" ht="4.2" customHeight="1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</row>
    <row r="12" spans="1:11" s="19" customFormat="1" ht="18" customHeight="1">
      <c r="A12" s="191" t="s">
        <v>4</v>
      </c>
      <c r="B12" s="192"/>
      <c r="C12" s="191" t="s">
        <v>5</v>
      </c>
      <c r="D12" s="193"/>
      <c r="E12" s="193"/>
      <c r="F12" s="192"/>
      <c r="G12" s="191" t="s">
        <v>6</v>
      </c>
      <c r="H12" s="194"/>
      <c r="I12" s="195" t="s">
        <v>7</v>
      </c>
      <c r="J12" s="196"/>
      <c r="K12" s="196"/>
    </row>
    <row r="13" spans="1:11" s="19" customFormat="1" ht="15" customHeight="1">
      <c r="A13" s="22" t="s">
        <v>8</v>
      </c>
      <c r="B13" s="122"/>
      <c r="C13" s="23" t="s">
        <v>9</v>
      </c>
      <c r="D13" s="197"/>
      <c r="E13" s="198"/>
      <c r="F13" s="199"/>
      <c r="G13" s="200" t="s">
        <v>87</v>
      </c>
      <c r="H13" s="201"/>
      <c r="I13" s="200"/>
      <c r="J13" s="206"/>
      <c r="K13" s="201"/>
    </row>
    <row r="14" spans="1:11" s="19" customFormat="1" ht="15" customHeight="1">
      <c r="A14" s="22" t="s">
        <v>10</v>
      </c>
      <c r="B14" s="122"/>
      <c r="C14" s="23" t="s">
        <v>11</v>
      </c>
      <c r="D14" s="211"/>
      <c r="E14" s="212"/>
      <c r="F14" s="213"/>
      <c r="G14" s="202"/>
      <c r="H14" s="203"/>
      <c r="I14" s="207"/>
      <c r="J14" s="208"/>
      <c r="K14" s="203"/>
    </row>
    <row r="15" spans="1:11" s="19" customFormat="1" ht="15" customHeight="1">
      <c r="A15" s="22" t="s">
        <v>13</v>
      </c>
      <c r="B15" s="122"/>
      <c r="C15" s="22" t="s">
        <v>13</v>
      </c>
      <c r="D15" s="211"/>
      <c r="E15" s="212"/>
      <c r="F15" s="213"/>
      <c r="G15" s="204"/>
      <c r="H15" s="205"/>
      <c r="I15" s="209"/>
      <c r="J15" s="210"/>
      <c r="K15" s="205"/>
    </row>
    <row r="16" spans="1:11" s="24" customFormat="1" ht="18" customHeight="1">
      <c r="A16" s="175" t="s">
        <v>329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7"/>
    </row>
    <row r="17" spans="1:13" s="24" customFormat="1" ht="16.5" customHeight="1">
      <c r="A17" s="175" t="s">
        <v>381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7"/>
    </row>
    <row r="18" spans="1:13" ht="18" customHeight="1">
      <c r="A18" s="214" t="s">
        <v>330</v>
      </c>
      <c r="B18" s="215"/>
      <c r="C18" s="215"/>
      <c r="D18" s="215"/>
      <c r="E18" s="215"/>
      <c r="F18" s="216"/>
      <c r="G18" s="217" t="s">
        <v>334</v>
      </c>
      <c r="H18" s="219" t="s">
        <v>340</v>
      </c>
      <c r="I18" s="219" t="s">
        <v>338</v>
      </c>
      <c r="J18" s="219" t="s">
        <v>337</v>
      </c>
      <c r="K18" s="222" t="s">
        <v>339</v>
      </c>
      <c r="L18" s="20"/>
      <c r="M18" s="20"/>
    </row>
    <row r="19" spans="1:13" ht="20.25" customHeight="1">
      <c r="A19" s="214" t="s">
        <v>331</v>
      </c>
      <c r="B19" s="215"/>
      <c r="C19" s="215"/>
      <c r="D19" s="216"/>
      <c r="E19" s="89" t="s">
        <v>3</v>
      </c>
      <c r="F19" s="88" t="s">
        <v>333</v>
      </c>
      <c r="G19" s="218"/>
      <c r="H19" s="220"/>
      <c r="I19" s="220"/>
      <c r="J19" s="221"/>
      <c r="K19" s="223"/>
      <c r="L19" s="20"/>
      <c r="M19" s="20"/>
    </row>
    <row r="20" spans="1:13" ht="69" customHeight="1">
      <c r="A20" s="224" t="s">
        <v>383</v>
      </c>
      <c r="B20" s="225"/>
      <c r="C20" s="226"/>
      <c r="D20" s="78"/>
      <c r="E20" s="87" t="s">
        <v>269</v>
      </c>
      <c r="F20" s="87" t="s">
        <v>341</v>
      </c>
      <c r="G20" s="106">
        <v>13968</v>
      </c>
      <c r="H20" s="87" t="s">
        <v>417</v>
      </c>
      <c r="I20" s="79">
        <v>13968</v>
      </c>
      <c r="J20" s="79"/>
      <c r="K20" s="118" t="s">
        <v>352</v>
      </c>
      <c r="L20" s="104"/>
      <c r="M20" s="20"/>
    </row>
    <row r="21" spans="1:13" ht="69" customHeight="1">
      <c r="A21" s="224" t="s">
        <v>383</v>
      </c>
      <c r="B21" s="225"/>
      <c r="C21" s="226"/>
      <c r="D21" s="99"/>
      <c r="E21" s="87" t="s">
        <v>269</v>
      </c>
      <c r="F21" s="87" t="s">
        <v>382</v>
      </c>
      <c r="G21" s="106">
        <v>6624</v>
      </c>
      <c r="H21" s="87" t="s">
        <v>413</v>
      </c>
      <c r="I21" s="79">
        <v>6624</v>
      </c>
      <c r="J21" s="79"/>
      <c r="K21" s="118"/>
      <c r="L21" s="104"/>
      <c r="M21" s="20"/>
    </row>
    <row r="22" spans="1:13" ht="69" customHeight="1">
      <c r="A22" s="224" t="s">
        <v>391</v>
      </c>
      <c r="B22" s="225"/>
      <c r="C22" s="226"/>
      <c r="D22" s="99"/>
      <c r="E22" s="87" t="s">
        <v>269</v>
      </c>
      <c r="F22" s="87" t="s">
        <v>382</v>
      </c>
      <c r="G22" s="106">
        <v>1440</v>
      </c>
      <c r="H22" s="87" t="s">
        <v>419</v>
      </c>
      <c r="I22" s="79"/>
      <c r="J22" s="79">
        <v>1440</v>
      </c>
      <c r="K22" s="118" t="s">
        <v>353</v>
      </c>
      <c r="L22" s="104"/>
      <c r="M22" s="20"/>
    </row>
    <row r="23" spans="1:13" ht="40.049999999999997" customHeight="1">
      <c r="A23" s="224"/>
      <c r="B23" s="227"/>
      <c r="C23" s="228"/>
      <c r="D23" s="121"/>
      <c r="E23" s="87"/>
      <c r="F23" s="87"/>
      <c r="G23" s="106"/>
      <c r="H23" s="87"/>
      <c r="I23" s="79"/>
      <c r="J23" s="79"/>
      <c r="K23" s="118" t="s">
        <v>354</v>
      </c>
      <c r="L23" s="104"/>
      <c r="M23" s="20"/>
    </row>
    <row r="24" spans="1:13" ht="40.049999999999997" customHeight="1">
      <c r="A24" s="224"/>
      <c r="B24" s="227"/>
      <c r="C24" s="228"/>
      <c r="D24" s="121"/>
      <c r="E24" s="87"/>
      <c r="F24" s="87"/>
      <c r="G24" s="106"/>
      <c r="H24" s="87"/>
      <c r="I24" s="79"/>
      <c r="J24" s="79"/>
      <c r="K24" s="118" t="s">
        <v>355</v>
      </c>
      <c r="L24" s="104"/>
      <c r="M24" s="20"/>
    </row>
    <row r="25" spans="1:13" ht="62.4" customHeight="1">
      <c r="A25" s="224"/>
      <c r="B25" s="225"/>
      <c r="C25" s="226"/>
      <c r="D25" s="99"/>
      <c r="E25" s="87"/>
      <c r="F25" s="87"/>
      <c r="G25" s="106"/>
      <c r="H25" s="87"/>
      <c r="I25" s="79"/>
      <c r="J25" s="79"/>
      <c r="K25" s="118" t="s">
        <v>356</v>
      </c>
      <c r="L25" s="104"/>
      <c r="M25" s="20"/>
    </row>
    <row r="26" spans="1:13" ht="40.049999999999997" customHeight="1">
      <c r="A26" s="224"/>
      <c r="B26" s="227"/>
      <c r="C26" s="228"/>
      <c r="D26" s="121"/>
      <c r="E26" s="87"/>
      <c r="F26" s="87"/>
      <c r="G26" s="106"/>
      <c r="H26" s="87"/>
      <c r="I26" s="79"/>
      <c r="J26" s="79"/>
      <c r="K26" s="118" t="s">
        <v>357</v>
      </c>
      <c r="L26" s="104"/>
      <c r="M26" s="20"/>
    </row>
    <row r="27" spans="1:13" ht="34.950000000000003" customHeight="1">
      <c r="A27" s="224"/>
      <c r="B27" s="227"/>
      <c r="C27" s="228"/>
      <c r="D27" s="121"/>
      <c r="E27" s="87"/>
      <c r="F27" s="87"/>
      <c r="G27" s="106"/>
      <c r="H27" s="87"/>
      <c r="I27" s="79"/>
      <c r="J27" s="79"/>
      <c r="K27" s="118" t="s">
        <v>358</v>
      </c>
      <c r="L27" s="104"/>
      <c r="M27" s="20"/>
    </row>
    <row r="28" spans="1:13" ht="34.950000000000003" customHeight="1">
      <c r="A28" s="224"/>
      <c r="B28" s="227"/>
      <c r="C28" s="228"/>
      <c r="D28" s="121"/>
      <c r="E28" s="87"/>
      <c r="F28" s="87"/>
      <c r="G28" s="106"/>
      <c r="H28" s="87"/>
      <c r="I28" s="79"/>
      <c r="J28" s="79"/>
      <c r="K28" s="118" t="s">
        <v>359</v>
      </c>
      <c r="L28" s="104"/>
      <c r="M28" s="20"/>
    </row>
    <row r="29" spans="1:13" ht="40.049999999999997" customHeight="1">
      <c r="A29" s="224"/>
      <c r="B29" s="227"/>
      <c r="C29" s="228"/>
      <c r="D29" s="121"/>
      <c r="E29" s="87"/>
      <c r="F29" s="87"/>
      <c r="G29" s="106"/>
      <c r="H29" s="87"/>
      <c r="I29" s="79"/>
      <c r="J29" s="79"/>
      <c r="K29" s="118" t="s">
        <v>360</v>
      </c>
      <c r="L29" s="104"/>
      <c r="M29" s="20"/>
    </row>
    <row r="30" spans="1:13" ht="34.950000000000003" customHeight="1">
      <c r="A30" s="224"/>
      <c r="B30" s="225"/>
      <c r="C30" s="226"/>
      <c r="D30" s="121"/>
      <c r="E30" s="87"/>
      <c r="F30" s="87"/>
      <c r="G30" s="106"/>
      <c r="H30" s="87"/>
      <c r="I30" s="79"/>
      <c r="J30" s="79"/>
      <c r="K30" s="118" t="s">
        <v>361</v>
      </c>
      <c r="L30" s="104"/>
      <c r="M30" s="20"/>
    </row>
    <row r="31" spans="1:13" ht="40.049999999999997" customHeight="1">
      <c r="A31" s="231" t="s">
        <v>335</v>
      </c>
      <c r="B31" s="232"/>
      <c r="C31" s="232"/>
      <c r="D31" s="232"/>
      <c r="E31" s="232"/>
      <c r="F31" s="233"/>
      <c r="G31" s="90">
        <f>SUM(G20:G30)</f>
        <v>22032</v>
      </c>
      <c r="H31" s="85"/>
      <c r="I31" s="85"/>
      <c r="J31" s="85"/>
      <c r="K31" s="84"/>
      <c r="L31" s="20"/>
      <c r="M31" s="20"/>
    </row>
    <row r="32" spans="1:13">
      <c r="A32" s="229" t="s">
        <v>336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0"/>
    </row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4" ht="17.2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</sheetData>
  <sheetProtection selectLockedCells="1"/>
  <dataConsolidate>
    <dataRefs count="1">
      <dataRef name="$A$4,科目區!$C$4"/>
    </dataRefs>
  </dataConsolidate>
  <mergeCells count="48">
    <mergeCell ref="A32:K32"/>
    <mergeCell ref="A21:C21"/>
    <mergeCell ref="A27:C27"/>
    <mergeCell ref="A28:C28"/>
    <mergeCell ref="A29:C29"/>
    <mergeCell ref="A30:C30"/>
    <mergeCell ref="A31:F31"/>
    <mergeCell ref="A26:C26"/>
    <mergeCell ref="A20:C20"/>
    <mergeCell ref="A22:C22"/>
    <mergeCell ref="A23:C23"/>
    <mergeCell ref="A24:C24"/>
    <mergeCell ref="A25:C25"/>
    <mergeCell ref="A17:K17"/>
    <mergeCell ref="A18:F18"/>
    <mergeCell ref="G18:G19"/>
    <mergeCell ref="H18:H19"/>
    <mergeCell ref="I18:I19"/>
    <mergeCell ref="J18:J19"/>
    <mergeCell ref="K18:K19"/>
    <mergeCell ref="A19:D19"/>
    <mergeCell ref="A16:K16"/>
    <mergeCell ref="A9:A10"/>
    <mergeCell ref="B9:H10"/>
    <mergeCell ref="I9:K10"/>
    <mergeCell ref="A11:K11"/>
    <mergeCell ref="A12:B12"/>
    <mergeCell ref="C12:F12"/>
    <mergeCell ref="G12:H12"/>
    <mergeCell ref="I12:K12"/>
    <mergeCell ref="D13:F13"/>
    <mergeCell ref="G13:H15"/>
    <mergeCell ref="I13:K15"/>
    <mergeCell ref="D14:F14"/>
    <mergeCell ref="D15:F15"/>
    <mergeCell ref="A6:A8"/>
    <mergeCell ref="B6:F7"/>
    <mergeCell ref="G6:H7"/>
    <mergeCell ref="I6:K8"/>
    <mergeCell ref="C8:E8"/>
    <mergeCell ref="F8:H8"/>
    <mergeCell ref="A4:B5"/>
    <mergeCell ref="I4:K5"/>
    <mergeCell ref="A1:K1"/>
    <mergeCell ref="A2:K2"/>
    <mergeCell ref="A3:C3"/>
    <mergeCell ref="D3:E3"/>
    <mergeCell ref="I3:K3"/>
  </mergeCells>
  <phoneticPr fontId="3" type="noConversion"/>
  <dataValidations count="1">
    <dataValidation allowBlank="1" showInputMessage="1" sqref="B9:G10" xr:uid="{4D502ED3-C3B3-4FFD-A2F1-C68A6E417971}"/>
  </dataValidations>
  <printOptions horizontalCentered="1"/>
  <pageMargins left="0.31496062992125984" right="0.31496062992125984" top="0.19685039370078741" bottom="0.19685039370078741" header="0.19685039370078741" footer="0"/>
  <pageSetup paperSize="9" scale="93" fitToHeight="0" orientation="portrait" r:id="rId1"/>
  <headerFooter alignWithMargins="0">
    <oddHeader>&amp;R&amp;"標楷體,標準"附件1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37D2AFD-CA71-4E55-9CEA-0E2DAB3533E5}">
          <x14:formula1>
            <xm:f>科目區!$B$6:$B$22</xm:f>
          </x14:formula1>
          <xm:sqref>A20:C22</xm:sqref>
        </x14:dataValidation>
        <x14:dataValidation type="list" allowBlank="1" showInputMessage="1" showErrorMessage="1" xr:uid="{26A11FD3-FD37-4DBB-A32E-D167ECF45689}">
          <x14:formula1>
            <xm:f>科目區!$E$4:$E$143</xm:f>
          </x14:formula1>
          <xm:sqref>E21:E22</xm:sqref>
        </x14:dataValidation>
        <x14:dataValidation type="list" allowBlank="1" showInputMessage="1" showErrorMessage="1" xr:uid="{BD7729FF-AB65-43F9-9A5B-4441FE1B1CD1}">
          <x14:formula1>
            <xm:f>科目區!$G$4:$G$143</xm:f>
          </x14:formula1>
          <xm:sqref>F20:F22</xm:sqref>
        </x14:dataValidation>
        <x14:dataValidation type="list" allowBlank="1" showInputMessage="1" showErrorMessage="1" xr:uid="{B5589721-EFAD-47BC-97D5-9A3E412DDEDE}">
          <x14:formula1>
            <xm:f>'市庫(參考用)'!$H$20:$H$34</xm:f>
          </x14:formula1>
          <xm:sqref>H20:H22</xm:sqref>
        </x14:dataValidation>
        <x14:dataValidation type="list" allowBlank="1" showInputMessage="1" showErrorMessage="1" xr:uid="{4D62D40B-6DAD-428C-8E08-45CC0DE1CE53}">
          <x14:formula1>
            <xm:f>科目區!$B$77:$B$83</xm:f>
          </x14:formula1>
          <xm:sqref>E20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M88"/>
  <sheetViews>
    <sheetView topLeftCell="A10" zoomScaleNormal="100" workbookViewId="0">
      <selection activeCell="F20" sqref="F20"/>
    </sheetView>
  </sheetViews>
  <sheetFormatPr defaultColWidth="9" defaultRowHeight="16.2"/>
  <cols>
    <col min="1" max="1" width="8" style="12" customWidth="1"/>
    <col min="2" max="2" width="15.21875" style="12" customWidth="1"/>
    <col min="3" max="3" width="5.33203125" style="12" customWidth="1"/>
    <col min="4" max="4" width="0.6640625" style="12" hidden="1" customWidth="1"/>
    <col min="5" max="5" width="8.6640625" style="12" customWidth="1"/>
    <col min="6" max="6" width="14.109375" style="12" customWidth="1"/>
    <col min="7" max="7" width="15.5546875" style="12" bestFit="1" customWidth="1"/>
    <col min="8" max="8" width="18.44140625" style="12" customWidth="1"/>
    <col min="9" max="9" width="6.109375" style="12" customWidth="1"/>
    <col min="10" max="10" width="9" style="12" customWidth="1"/>
    <col min="11" max="11" width="3.33203125" style="12" customWidth="1"/>
    <col min="12" max="13" width="3.109375" style="12" customWidth="1"/>
    <col min="14" max="16384" width="9" style="12"/>
  </cols>
  <sheetData>
    <row r="1" spans="1:11" ht="22.2" customHeight="1">
      <c r="A1" s="145" t="s">
        <v>346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1" ht="22.2" customHeight="1">
      <c r="A2" s="145" t="s">
        <v>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s="15" customFormat="1" ht="18" customHeight="1">
      <c r="A3" s="146" t="s">
        <v>95</v>
      </c>
      <c r="B3" s="147"/>
      <c r="C3" s="147"/>
      <c r="D3" s="147"/>
      <c r="E3" s="147"/>
      <c r="F3" s="13"/>
      <c r="G3" s="13"/>
      <c r="H3" s="13"/>
      <c r="I3" s="141" t="s">
        <v>88</v>
      </c>
      <c r="J3" s="148"/>
      <c r="K3" s="148"/>
    </row>
    <row r="4" spans="1:11" s="15" customFormat="1" ht="10.199999999999999" customHeight="1">
      <c r="A4" s="138" t="s">
        <v>96</v>
      </c>
      <c r="B4" s="139"/>
      <c r="C4" s="31" t="s">
        <v>93</v>
      </c>
      <c r="D4" s="81"/>
      <c r="E4" s="81"/>
      <c r="F4" s="13"/>
      <c r="G4" s="13"/>
      <c r="H4" s="13"/>
      <c r="I4" s="141" t="s">
        <v>0</v>
      </c>
      <c r="J4" s="142"/>
      <c r="K4" s="142"/>
    </row>
    <row r="5" spans="1:11" ht="10.199999999999999" customHeight="1">
      <c r="A5" s="140"/>
      <c r="B5" s="140"/>
      <c r="C5" s="32" t="s">
        <v>94</v>
      </c>
      <c r="D5" s="13"/>
      <c r="E5" s="16"/>
      <c r="F5" s="17"/>
      <c r="G5" s="17"/>
      <c r="H5" s="17"/>
      <c r="I5" s="143"/>
      <c r="J5" s="144"/>
      <c r="K5" s="144"/>
    </row>
    <row r="6" spans="1:11" s="19" customFormat="1" ht="10.199999999999999" customHeight="1">
      <c r="A6" s="149" t="s">
        <v>90</v>
      </c>
      <c r="B6" s="152" t="s">
        <v>1</v>
      </c>
      <c r="C6" s="153"/>
      <c r="D6" s="153"/>
      <c r="E6" s="153"/>
      <c r="F6" s="154"/>
      <c r="G6" s="158" t="s">
        <v>328</v>
      </c>
      <c r="H6" s="159"/>
      <c r="I6" s="162" t="s">
        <v>2</v>
      </c>
      <c r="J6" s="163"/>
      <c r="K6" s="159"/>
    </row>
    <row r="7" spans="1:11" s="19" customFormat="1" ht="10.199999999999999" customHeight="1">
      <c r="A7" s="150"/>
      <c r="B7" s="155"/>
      <c r="C7" s="156"/>
      <c r="D7" s="156"/>
      <c r="E7" s="156"/>
      <c r="F7" s="157"/>
      <c r="G7" s="160"/>
      <c r="H7" s="161"/>
      <c r="I7" s="164"/>
      <c r="J7" s="165"/>
      <c r="K7" s="166"/>
    </row>
    <row r="8" spans="1:11" s="19" customFormat="1" ht="19.95" customHeight="1">
      <c r="A8" s="151"/>
      <c r="B8" s="82" t="s">
        <v>3</v>
      </c>
      <c r="C8" s="169" t="s">
        <v>91</v>
      </c>
      <c r="D8" s="170"/>
      <c r="E8" s="171"/>
      <c r="F8" s="172" t="s">
        <v>92</v>
      </c>
      <c r="G8" s="173"/>
      <c r="H8" s="174"/>
      <c r="I8" s="167"/>
      <c r="J8" s="168"/>
      <c r="K8" s="161"/>
    </row>
    <row r="9" spans="1:11" ht="27" customHeight="1">
      <c r="A9" s="178"/>
      <c r="B9" s="180" t="s">
        <v>328</v>
      </c>
      <c r="C9" s="181"/>
      <c r="D9" s="181"/>
      <c r="E9" s="181"/>
      <c r="F9" s="181"/>
      <c r="G9" s="181"/>
      <c r="H9" s="182"/>
      <c r="I9" s="186">
        <f>G36</f>
        <v>78952</v>
      </c>
      <c r="J9" s="187"/>
      <c r="K9" s="188"/>
    </row>
    <row r="10" spans="1:11" ht="27" customHeight="1">
      <c r="A10" s="179"/>
      <c r="B10" s="183"/>
      <c r="C10" s="184"/>
      <c r="D10" s="184"/>
      <c r="E10" s="184"/>
      <c r="F10" s="184"/>
      <c r="G10" s="184"/>
      <c r="H10" s="185"/>
      <c r="I10" s="155"/>
      <c r="J10" s="156"/>
      <c r="K10" s="189"/>
    </row>
    <row r="11" spans="1:11" ht="4.2" customHeight="1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</row>
    <row r="12" spans="1:11" s="19" customFormat="1" ht="18" customHeight="1">
      <c r="A12" s="191" t="s">
        <v>4</v>
      </c>
      <c r="B12" s="192"/>
      <c r="C12" s="191" t="s">
        <v>5</v>
      </c>
      <c r="D12" s="193"/>
      <c r="E12" s="193"/>
      <c r="F12" s="192"/>
      <c r="G12" s="191" t="s">
        <v>6</v>
      </c>
      <c r="H12" s="194"/>
      <c r="I12" s="195" t="s">
        <v>7</v>
      </c>
      <c r="J12" s="196"/>
      <c r="K12" s="196"/>
    </row>
    <row r="13" spans="1:11" s="19" customFormat="1" ht="15" customHeight="1">
      <c r="A13" s="22" t="s">
        <v>8</v>
      </c>
      <c r="B13" s="80"/>
      <c r="C13" s="23" t="s">
        <v>9</v>
      </c>
      <c r="D13" s="197"/>
      <c r="E13" s="198"/>
      <c r="F13" s="199"/>
      <c r="G13" s="200" t="s">
        <v>87</v>
      </c>
      <c r="H13" s="201"/>
      <c r="I13" s="200"/>
      <c r="J13" s="206"/>
      <c r="K13" s="201"/>
    </row>
    <row r="14" spans="1:11" s="19" customFormat="1" ht="15" customHeight="1">
      <c r="A14" s="22" t="s">
        <v>10</v>
      </c>
      <c r="B14" s="80"/>
      <c r="C14" s="23" t="s">
        <v>11</v>
      </c>
      <c r="D14" s="211"/>
      <c r="E14" s="212"/>
      <c r="F14" s="213"/>
      <c r="G14" s="202"/>
      <c r="H14" s="203"/>
      <c r="I14" s="207"/>
      <c r="J14" s="208"/>
      <c r="K14" s="203"/>
    </row>
    <row r="15" spans="1:11" s="19" customFormat="1" ht="15" customHeight="1">
      <c r="A15" s="22" t="s">
        <v>13</v>
      </c>
      <c r="B15" s="80"/>
      <c r="C15" s="22" t="s">
        <v>13</v>
      </c>
      <c r="D15" s="211"/>
      <c r="E15" s="212"/>
      <c r="F15" s="213"/>
      <c r="G15" s="204"/>
      <c r="H15" s="205"/>
      <c r="I15" s="209"/>
      <c r="J15" s="210"/>
      <c r="K15" s="205"/>
    </row>
    <row r="16" spans="1:11" s="24" customFormat="1" ht="18" customHeight="1">
      <c r="A16" s="175" t="s">
        <v>329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7"/>
    </row>
    <row r="17" spans="1:13" s="24" customFormat="1" ht="16.5" customHeight="1">
      <c r="A17" s="175" t="s">
        <v>348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7"/>
    </row>
    <row r="18" spans="1:13" ht="18" customHeight="1">
      <c r="A18" s="214" t="s">
        <v>330</v>
      </c>
      <c r="B18" s="215"/>
      <c r="C18" s="215"/>
      <c r="D18" s="215"/>
      <c r="E18" s="215"/>
      <c r="F18" s="216"/>
      <c r="G18" s="217" t="s">
        <v>334</v>
      </c>
      <c r="H18" s="219" t="s">
        <v>340</v>
      </c>
      <c r="I18" s="219" t="s">
        <v>338</v>
      </c>
      <c r="J18" s="219" t="s">
        <v>337</v>
      </c>
      <c r="K18" s="222" t="s">
        <v>339</v>
      </c>
      <c r="L18" s="20"/>
      <c r="M18" s="20"/>
    </row>
    <row r="19" spans="1:13" ht="20.25" customHeight="1">
      <c r="A19" s="214" t="s">
        <v>331</v>
      </c>
      <c r="B19" s="215"/>
      <c r="C19" s="215"/>
      <c r="D19" s="216"/>
      <c r="E19" s="89" t="s">
        <v>332</v>
      </c>
      <c r="F19" s="88" t="s">
        <v>333</v>
      </c>
      <c r="G19" s="218"/>
      <c r="H19" s="220"/>
      <c r="I19" s="220"/>
      <c r="J19" s="221"/>
      <c r="K19" s="223"/>
      <c r="L19" s="20"/>
      <c r="M19" s="20"/>
    </row>
    <row r="20" spans="1:13" ht="81.599999999999994" customHeight="1">
      <c r="A20" s="224" t="s">
        <v>383</v>
      </c>
      <c r="B20" s="225"/>
      <c r="C20" s="226"/>
      <c r="D20" s="78"/>
      <c r="E20" s="87" t="s">
        <v>269</v>
      </c>
      <c r="F20" s="87" t="s">
        <v>341</v>
      </c>
      <c r="G20" s="106">
        <v>17380</v>
      </c>
      <c r="H20" s="87" t="s">
        <v>404</v>
      </c>
      <c r="I20" s="79">
        <v>17380</v>
      </c>
      <c r="J20" s="79"/>
      <c r="K20" s="100">
        <v>1</v>
      </c>
      <c r="L20" s="104"/>
      <c r="M20" s="20"/>
    </row>
    <row r="21" spans="1:13" ht="81.599999999999994" customHeight="1">
      <c r="A21" s="224" t="s">
        <v>383</v>
      </c>
      <c r="B21" s="225"/>
      <c r="C21" s="226"/>
      <c r="D21" s="99"/>
      <c r="E21" s="87" t="s">
        <v>269</v>
      </c>
      <c r="F21" s="87" t="s">
        <v>379</v>
      </c>
      <c r="G21" s="106">
        <v>40992</v>
      </c>
      <c r="H21" s="87" t="s">
        <v>405</v>
      </c>
      <c r="I21" s="79">
        <v>40992</v>
      </c>
      <c r="J21" s="79"/>
      <c r="K21" s="100">
        <v>2</v>
      </c>
      <c r="L21" s="104"/>
      <c r="M21" s="20"/>
    </row>
    <row r="22" spans="1:13" ht="40.049999999999997" customHeight="1">
      <c r="A22" s="224" t="s">
        <v>829</v>
      </c>
      <c r="B22" s="225"/>
      <c r="C22" s="226"/>
      <c r="D22" s="86"/>
      <c r="E22" s="87" t="s">
        <v>269</v>
      </c>
      <c r="F22" s="87" t="s">
        <v>341</v>
      </c>
      <c r="G22" s="106">
        <v>1680</v>
      </c>
      <c r="H22" s="87" t="s">
        <v>406</v>
      </c>
      <c r="I22" s="79"/>
      <c r="J22" s="79">
        <v>1680</v>
      </c>
      <c r="K22" s="100">
        <v>3</v>
      </c>
      <c r="L22" s="104"/>
      <c r="M22" s="20"/>
    </row>
    <row r="23" spans="1:13" ht="40.049999999999997" customHeight="1">
      <c r="A23" s="224" t="s">
        <v>830</v>
      </c>
      <c r="B23" s="225"/>
      <c r="C23" s="226"/>
      <c r="D23" s="86"/>
      <c r="E23" s="87" t="s">
        <v>269</v>
      </c>
      <c r="F23" s="87" t="s">
        <v>341</v>
      </c>
      <c r="G23" s="106">
        <v>15120</v>
      </c>
      <c r="H23" s="87" t="s">
        <v>407</v>
      </c>
      <c r="I23" s="79"/>
      <c r="J23" s="79">
        <v>15120</v>
      </c>
      <c r="K23" s="100">
        <v>4</v>
      </c>
      <c r="L23" s="104"/>
      <c r="M23" s="20"/>
    </row>
    <row r="24" spans="1:13" ht="44.4" customHeight="1">
      <c r="A24" s="224" t="s">
        <v>831</v>
      </c>
      <c r="B24" s="225"/>
      <c r="C24" s="226"/>
      <c r="D24" s="105"/>
      <c r="E24" s="87" t="s">
        <v>269</v>
      </c>
      <c r="F24" s="87" t="s">
        <v>341</v>
      </c>
      <c r="G24" s="106"/>
      <c r="H24" s="87" t="s">
        <v>832</v>
      </c>
      <c r="I24" s="79"/>
      <c r="J24" s="79"/>
      <c r="K24" s="100">
        <v>5</v>
      </c>
      <c r="L24" s="104"/>
      <c r="M24" s="20"/>
    </row>
    <row r="25" spans="1:13" ht="102.6" customHeight="1">
      <c r="A25" s="224" t="s">
        <v>391</v>
      </c>
      <c r="B25" s="225"/>
      <c r="C25" s="226"/>
      <c r="D25" s="99"/>
      <c r="E25" s="87" t="s">
        <v>269</v>
      </c>
      <c r="F25" s="87" t="s">
        <v>341</v>
      </c>
      <c r="G25" s="106">
        <v>3780</v>
      </c>
      <c r="H25" s="119" t="s">
        <v>420</v>
      </c>
      <c r="I25" s="79"/>
      <c r="J25" s="79">
        <v>3780</v>
      </c>
      <c r="K25" s="100" t="s">
        <v>380</v>
      </c>
      <c r="L25" s="104"/>
      <c r="M25" s="20"/>
    </row>
    <row r="26" spans="1:13" ht="40.049999999999997" customHeight="1">
      <c r="A26" s="224" t="s">
        <v>833</v>
      </c>
      <c r="B26" s="225"/>
      <c r="C26" s="226"/>
      <c r="D26" s="98"/>
      <c r="E26" s="87" t="s">
        <v>269</v>
      </c>
      <c r="F26" s="87" t="s">
        <v>341</v>
      </c>
      <c r="G26" s="106"/>
      <c r="H26" s="87" t="s">
        <v>408</v>
      </c>
      <c r="I26" s="79"/>
      <c r="J26" s="79"/>
      <c r="K26" s="100">
        <v>6</v>
      </c>
      <c r="L26" s="104"/>
      <c r="M26" s="20"/>
    </row>
    <row r="27" spans="1:13" ht="34.950000000000003" customHeight="1">
      <c r="A27" s="224" t="s">
        <v>834</v>
      </c>
      <c r="B27" s="225"/>
      <c r="C27" s="226"/>
      <c r="D27" s="103"/>
      <c r="E27" s="87" t="s">
        <v>301</v>
      </c>
      <c r="F27" s="87" t="s">
        <v>342</v>
      </c>
      <c r="G27" s="106"/>
      <c r="H27" s="87" t="s">
        <v>409</v>
      </c>
      <c r="I27" s="79"/>
      <c r="J27" s="79"/>
      <c r="K27" s="100">
        <v>7</v>
      </c>
      <c r="L27" s="104"/>
      <c r="M27" s="20"/>
    </row>
    <row r="28" spans="1:13" ht="34.950000000000003" customHeight="1">
      <c r="A28" s="224" t="s">
        <v>835</v>
      </c>
      <c r="B28" s="225"/>
      <c r="C28" s="226"/>
      <c r="D28" s="101"/>
      <c r="E28" s="87" t="s">
        <v>301</v>
      </c>
      <c r="F28" s="87" t="s">
        <v>342</v>
      </c>
      <c r="G28" s="106"/>
      <c r="H28" s="87" t="s">
        <v>410</v>
      </c>
      <c r="I28" s="79"/>
      <c r="J28" s="79"/>
      <c r="K28" s="100">
        <v>8</v>
      </c>
      <c r="L28" s="104"/>
      <c r="M28" s="20"/>
    </row>
    <row r="29" spans="1:13" ht="40.049999999999997" customHeight="1">
      <c r="A29" s="224" t="s">
        <v>837</v>
      </c>
      <c r="B29" s="225"/>
      <c r="C29" s="226"/>
      <c r="D29" s="98"/>
      <c r="E29" s="87" t="s">
        <v>269</v>
      </c>
      <c r="F29" s="87" t="s">
        <v>345</v>
      </c>
      <c r="G29" s="106"/>
      <c r="H29" s="87" t="s">
        <v>411</v>
      </c>
      <c r="I29" s="79"/>
      <c r="J29" s="79"/>
      <c r="K29" s="100">
        <v>9</v>
      </c>
      <c r="L29" s="104"/>
      <c r="M29" s="20"/>
    </row>
    <row r="30" spans="1:13" ht="52.2" customHeight="1">
      <c r="A30" s="224" t="s">
        <v>383</v>
      </c>
      <c r="B30" s="225"/>
      <c r="C30" s="226"/>
      <c r="D30" s="102"/>
      <c r="E30" s="87" t="s">
        <v>269</v>
      </c>
      <c r="F30" s="87" t="s">
        <v>341</v>
      </c>
      <c r="G30" s="106"/>
      <c r="H30" s="87" t="s">
        <v>418</v>
      </c>
      <c r="I30" s="79"/>
      <c r="J30" s="79"/>
      <c r="K30" s="100">
        <v>10</v>
      </c>
      <c r="L30" s="104"/>
      <c r="M30" s="20"/>
    </row>
    <row r="31" spans="1:13" ht="34.950000000000003" customHeight="1">
      <c r="A31" s="224" t="s">
        <v>383</v>
      </c>
      <c r="B31" s="225"/>
      <c r="C31" s="226"/>
      <c r="D31" s="110"/>
      <c r="E31" s="87" t="s">
        <v>301</v>
      </c>
      <c r="F31" s="87" t="s">
        <v>351</v>
      </c>
      <c r="G31" s="106"/>
      <c r="H31" s="87" t="s">
        <v>412</v>
      </c>
      <c r="I31" s="79"/>
      <c r="J31" s="79"/>
      <c r="K31" s="100">
        <v>11</v>
      </c>
      <c r="L31" s="104"/>
      <c r="M31" s="20"/>
    </row>
    <row r="32" spans="1:13" ht="34.950000000000003" customHeight="1">
      <c r="A32" s="224" t="s">
        <v>383</v>
      </c>
      <c r="B32" s="225"/>
      <c r="C32" s="226"/>
      <c r="D32" s="108"/>
      <c r="E32" s="87" t="s">
        <v>269</v>
      </c>
      <c r="F32" s="87" t="s">
        <v>341</v>
      </c>
      <c r="G32" s="106"/>
      <c r="H32" s="87" t="s">
        <v>414</v>
      </c>
      <c r="I32" s="79"/>
      <c r="J32" s="79"/>
      <c r="K32" s="100">
        <v>12</v>
      </c>
      <c r="L32" s="20"/>
      <c r="M32" s="20"/>
    </row>
    <row r="33" spans="1:13" ht="34.950000000000003" customHeight="1">
      <c r="A33" s="224" t="s">
        <v>383</v>
      </c>
      <c r="B33" s="225"/>
      <c r="C33" s="226"/>
      <c r="D33" s="115"/>
      <c r="E33" s="87" t="s">
        <v>269</v>
      </c>
      <c r="F33" s="87" t="s">
        <v>349</v>
      </c>
      <c r="G33" s="106"/>
      <c r="H33" s="87" t="s">
        <v>415</v>
      </c>
      <c r="I33" s="79"/>
      <c r="J33" s="79"/>
      <c r="K33" s="100">
        <v>13</v>
      </c>
      <c r="L33" s="20"/>
      <c r="M33" s="20"/>
    </row>
    <row r="34" spans="1:13" ht="34.950000000000003" customHeight="1">
      <c r="A34" s="224" t="s">
        <v>383</v>
      </c>
      <c r="B34" s="225"/>
      <c r="C34" s="226"/>
      <c r="D34" s="113"/>
      <c r="E34" s="87" t="s">
        <v>269</v>
      </c>
      <c r="F34" s="87" t="s">
        <v>349</v>
      </c>
      <c r="G34" s="106"/>
      <c r="H34" s="87" t="s">
        <v>416</v>
      </c>
      <c r="I34" s="79"/>
      <c r="J34" s="79"/>
      <c r="K34" s="100">
        <v>14</v>
      </c>
      <c r="L34" s="20"/>
      <c r="M34" s="20"/>
    </row>
    <row r="35" spans="1:13" ht="34.950000000000003" customHeight="1">
      <c r="A35" s="224"/>
      <c r="B35" s="227"/>
      <c r="C35" s="228"/>
      <c r="D35" s="114"/>
      <c r="E35" s="87"/>
      <c r="F35" s="87"/>
      <c r="G35" s="116"/>
      <c r="H35" s="87"/>
      <c r="I35" s="79"/>
      <c r="J35" s="79"/>
      <c r="K35" s="100">
        <v>15</v>
      </c>
      <c r="L35" s="20"/>
      <c r="M35" s="20"/>
    </row>
    <row r="36" spans="1:13" ht="40.049999999999997" customHeight="1">
      <c r="A36" s="231" t="s">
        <v>335</v>
      </c>
      <c r="B36" s="232"/>
      <c r="C36" s="232"/>
      <c r="D36" s="232"/>
      <c r="E36" s="232"/>
      <c r="F36" s="233"/>
      <c r="G36" s="90">
        <f>SUM(G20:G35)</f>
        <v>78952</v>
      </c>
      <c r="H36" s="85"/>
      <c r="I36" s="85"/>
      <c r="J36" s="85"/>
      <c r="K36" s="84"/>
      <c r="L36" s="20"/>
      <c r="M36" s="20"/>
    </row>
    <row r="37" spans="1:13">
      <c r="A37" s="229" t="s">
        <v>336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0"/>
    </row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9" ht="17.2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</sheetData>
  <sheetProtection selectLockedCells="1"/>
  <dataConsolidate>
    <dataRefs count="1">
      <dataRef name="$A$4,科目區!$C$4"/>
    </dataRefs>
  </dataConsolidate>
  <mergeCells count="53">
    <mergeCell ref="A21:C21"/>
    <mergeCell ref="A37:K37"/>
    <mergeCell ref="A36:F36"/>
    <mergeCell ref="A22:C22"/>
    <mergeCell ref="A23:C23"/>
    <mergeCell ref="A30:C30"/>
    <mergeCell ref="A26:C26"/>
    <mergeCell ref="A27:C27"/>
    <mergeCell ref="A31:C31"/>
    <mergeCell ref="A28:C28"/>
    <mergeCell ref="A32:C32"/>
    <mergeCell ref="A34:C34"/>
    <mergeCell ref="A35:C35"/>
    <mergeCell ref="A33:C33"/>
    <mergeCell ref="A1:K1"/>
    <mergeCell ref="A2:K2"/>
    <mergeCell ref="A3:C3"/>
    <mergeCell ref="D3:E3"/>
    <mergeCell ref="A4:B5"/>
    <mergeCell ref="I3:K3"/>
    <mergeCell ref="I4:K5"/>
    <mergeCell ref="A12:B12"/>
    <mergeCell ref="I12:K12"/>
    <mergeCell ref="I13:K15"/>
    <mergeCell ref="B6:F7"/>
    <mergeCell ref="G6:H7"/>
    <mergeCell ref="F8:H8"/>
    <mergeCell ref="B9:H10"/>
    <mergeCell ref="A11:K11"/>
    <mergeCell ref="I6:K8"/>
    <mergeCell ref="I9:K10"/>
    <mergeCell ref="C8:E8"/>
    <mergeCell ref="A9:A10"/>
    <mergeCell ref="A6:A8"/>
    <mergeCell ref="C12:F12"/>
    <mergeCell ref="G12:H12"/>
    <mergeCell ref="D13:F13"/>
    <mergeCell ref="D14:F14"/>
    <mergeCell ref="D15:F15"/>
    <mergeCell ref="G13:H15"/>
    <mergeCell ref="A25:C25"/>
    <mergeCell ref="A29:C29"/>
    <mergeCell ref="A16:K16"/>
    <mergeCell ref="A17:K17"/>
    <mergeCell ref="J18:J19"/>
    <mergeCell ref="I18:I19"/>
    <mergeCell ref="G18:G19"/>
    <mergeCell ref="H18:H19"/>
    <mergeCell ref="K18:K19"/>
    <mergeCell ref="A18:F18"/>
    <mergeCell ref="A19:D19"/>
    <mergeCell ref="A20:C20"/>
    <mergeCell ref="A24:C24"/>
  </mergeCells>
  <phoneticPr fontId="3" type="noConversion"/>
  <dataValidations count="1">
    <dataValidation allowBlank="1" showInputMessage="1" sqref="B9:G10" xr:uid="{00000000-0002-0000-0100-000000000000}"/>
  </dataValidations>
  <hyperlinks>
    <hyperlink ref="H25" r:id="rId1" display="國小兼任及代課教師鐘點費調增差額鐘點費@60*   節_x000a_(1月補助每周授課不足節數5節、員額管控20節、公假排代   節鐘點費)" xr:uid="{B827A48B-D4DE-435F-A484-4D5DC2B9A067}"/>
  </hyperlinks>
  <printOptions horizontalCentered="1"/>
  <pageMargins left="0.31496062992125984" right="0.31496062992125984" top="0.19685039370078741" bottom="0.19685039370078741" header="0.19685039370078741" footer="0"/>
  <pageSetup paperSize="9" scale="74" orientation="portrait" r:id="rId2"/>
  <headerFooter alignWithMargins="0">
    <oddHeader>&amp;R&amp;"標楷體,標準"附件1</oddHead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552286-6299-4E43-91F9-F9A5D1F05A59}">
          <x14:formula1>
            <xm:f>科目區!$B$6:$B$24</xm:f>
          </x14:formula1>
          <xm:sqref>A20:C34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L88"/>
  <sheetViews>
    <sheetView topLeftCell="A18" zoomScaleNormal="100" workbookViewId="0">
      <selection activeCell="G29" sqref="G29"/>
    </sheetView>
  </sheetViews>
  <sheetFormatPr defaultColWidth="9" defaultRowHeight="16.2"/>
  <cols>
    <col min="1" max="1" width="8" style="12" customWidth="1"/>
    <col min="2" max="2" width="4.6640625" style="12" customWidth="1"/>
    <col min="3" max="3" width="0.33203125" style="12" customWidth="1"/>
    <col min="4" max="4" width="13" style="12" customWidth="1"/>
    <col min="5" max="5" width="20.109375" style="12" customWidth="1"/>
    <col min="6" max="6" width="12.21875" style="12" customWidth="1"/>
    <col min="7" max="7" width="21" style="12" customWidth="1"/>
    <col min="8" max="8" width="6.44140625" style="12" customWidth="1"/>
    <col min="9" max="9" width="9" style="12" customWidth="1"/>
    <col min="10" max="10" width="4.77734375" style="12" customWidth="1"/>
    <col min="11" max="12" width="3.109375" style="12" customWidth="1"/>
    <col min="13" max="16384" width="9" style="12"/>
  </cols>
  <sheetData>
    <row r="1" spans="1:10" ht="22.2" customHeight="1">
      <c r="A1" s="145" t="s">
        <v>346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22.2" customHeight="1">
      <c r="A2" s="145" t="s">
        <v>39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s="15" customFormat="1" ht="18" customHeight="1">
      <c r="A3" s="146" t="s">
        <v>95</v>
      </c>
      <c r="B3" s="147"/>
      <c r="C3" s="147"/>
      <c r="D3" s="147"/>
      <c r="E3" s="13"/>
      <c r="F3" s="13"/>
      <c r="G3" s="13"/>
      <c r="H3" s="141" t="s">
        <v>88</v>
      </c>
      <c r="I3" s="148"/>
      <c r="J3" s="148"/>
    </row>
    <row r="4" spans="1:10" s="15" customFormat="1" ht="10.199999999999999" customHeight="1">
      <c r="A4" s="243" t="s">
        <v>96</v>
      </c>
      <c r="B4" s="244"/>
      <c r="D4" s="31" t="s">
        <v>93</v>
      </c>
      <c r="F4" s="111"/>
      <c r="G4" s="13"/>
      <c r="H4" s="141" t="s">
        <v>0</v>
      </c>
      <c r="I4" s="142"/>
      <c r="J4" s="142"/>
    </row>
    <row r="5" spans="1:10" ht="10.199999999999999" customHeight="1">
      <c r="A5" s="245"/>
      <c r="B5" s="245"/>
      <c r="D5" s="32" t="s">
        <v>94</v>
      </c>
      <c r="F5" s="13"/>
      <c r="G5" s="17"/>
      <c r="H5" s="143"/>
      <c r="I5" s="144"/>
      <c r="J5" s="144"/>
    </row>
    <row r="6" spans="1:10" s="19" customFormat="1" ht="10.199999999999999" customHeight="1">
      <c r="A6" s="149" t="s">
        <v>90</v>
      </c>
      <c r="B6" s="152" t="s">
        <v>1</v>
      </c>
      <c r="C6" s="153"/>
      <c r="D6" s="153"/>
      <c r="E6" s="154"/>
      <c r="F6" s="158" t="s">
        <v>328</v>
      </c>
      <c r="G6" s="159"/>
      <c r="H6" s="162" t="s">
        <v>2</v>
      </c>
      <c r="I6" s="163"/>
      <c r="J6" s="159"/>
    </row>
    <row r="7" spans="1:10" s="19" customFormat="1" ht="10.199999999999999" customHeight="1">
      <c r="A7" s="150"/>
      <c r="B7" s="155"/>
      <c r="C7" s="156"/>
      <c r="D7" s="156"/>
      <c r="E7" s="157"/>
      <c r="F7" s="160"/>
      <c r="G7" s="161"/>
      <c r="H7" s="164"/>
      <c r="I7" s="165"/>
      <c r="J7" s="166"/>
    </row>
    <row r="8" spans="1:10" s="19" customFormat="1" ht="19.95" customHeight="1">
      <c r="A8" s="151"/>
      <c r="B8" s="82" t="s">
        <v>3</v>
      </c>
      <c r="C8" s="170"/>
      <c r="D8" s="171"/>
      <c r="E8" s="172" t="s">
        <v>92</v>
      </c>
      <c r="F8" s="173"/>
      <c r="G8" s="174"/>
      <c r="H8" s="167"/>
      <c r="I8" s="168"/>
      <c r="J8" s="161"/>
    </row>
    <row r="9" spans="1:10" ht="28.2" customHeight="1">
      <c r="A9" s="178"/>
      <c r="B9" s="180" t="s">
        <v>328</v>
      </c>
      <c r="C9" s="181"/>
      <c r="D9" s="181"/>
      <c r="E9" s="181"/>
      <c r="F9" s="181"/>
      <c r="G9" s="182"/>
      <c r="H9" s="186">
        <f>F36</f>
        <v>0</v>
      </c>
      <c r="I9" s="187"/>
      <c r="J9" s="188"/>
    </row>
    <row r="10" spans="1:10" ht="3.6" customHeight="1">
      <c r="A10" s="179"/>
      <c r="B10" s="183"/>
      <c r="C10" s="184"/>
      <c r="D10" s="184"/>
      <c r="E10" s="184"/>
      <c r="F10" s="184"/>
      <c r="G10" s="185"/>
      <c r="H10" s="155"/>
      <c r="I10" s="156"/>
      <c r="J10" s="189"/>
    </row>
    <row r="11" spans="1:10" ht="4.2" customHeight="1">
      <c r="A11" s="190"/>
      <c r="B11" s="190"/>
      <c r="C11" s="190"/>
      <c r="D11" s="190"/>
      <c r="E11" s="190"/>
      <c r="F11" s="190"/>
      <c r="G11" s="190"/>
      <c r="H11" s="190"/>
      <c r="I11" s="190"/>
      <c r="J11" s="190"/>
    </row>
    <row r="12" spans="1:10" s="19" customFormat="1" ht="18" customHeight="1">
      <c r="A12" s="191" t="s">
        <v>343</v>
      </c>
      <c r="B12" s="192"/>
      <c r="C12" s="193" t="s">
        <v>344</v>
      </c>
      <c r="D12" s="193"/>
      <c r="E12" s="192"/>
      <c r="F12" s="191" t="s">
        <v>6</v>
      </c>
      <c r="G12" s="194"/>
      <c r="H12" s="195" t="s">
        <v>7</v>
      </c>
      <c r="I12" s="196"/>
      <c r="J12" s="196"/>
    </row>
    <row r="13" spans="1:10" s="19" customFormat="1" ht="15" customHeight="1">
      <c r="A13" s="22" t="s">
        <v>8</v>
      </c>
      <c r="B13" s="91"/>
      <c r="C13" s="197"/>
      <c r="D13" s="198"/>
      <c r="E13" s="199"/>
      <c r="F13" s="200" t="s">
        <v>87</v>
      </c>
      <c r="G13" s="201"/>
      <c r="H13" s="200"/>
      <c r="I13" s="206"/>
      <c r="J13" s="201"/>
    </row>
    <row r="14" spans="1:10" s="19" customFormat="1" ht="15" customHeight="1">
      <c r="A14" s="22" t="s">
        <v>10</v>
      </c>
      <c r="B14" s="91"/>
      <c r="C14" s="211"/>
      <c r="D14" s="212"/>
      <c r="E14" s="213"/>
      <c r="F14" s="202"/>
      <c r="G14" s="203"/>
      <c r="H14" s="207"/>
      <c r="I14" s="208"/>
      <c r="J14" s="203"/>
    </row>
    <row r="15" spans="1:10" s="19" customFormat="1" ht="12" customHeight="1">
      <c r="A15" s="22" t="s">
        <v>13</v>
      </c>
      <c r="B15" s="91"/>
      <c r="C15" s="211"/>
      <c r="D15" s="212"/>
      <c r="E15" s="213"/>
      <c r="F15" s="204"/>
      <c r="G15" s="205"/>
      <c r="H15" s="209"/>
      <c r="I15" s="210"/>
      <c r="J15" s="205"/>
    </row>
    <row r="16" spans="1:10" s="24" customFormat="1" ht="17.25" customHeight="1">
      <c r="A16" s="246" t="s">
        <v>329</v>
      </c>
      <c r="B16" s="247"/>
      <c r="C16" s="247"/>
      <c r="D16" s="247"/>
      <c r="E16" s="247"/>
      <c r="F16" s="247"/>
      <c r="G16" s="247"/>
      <c r="H16" s="247"/>
      <c r="I16" s="247"/>
      <c r="J16" s="248"/>
    </row>
    <row r="17" spans="1:12" s="24" customFormat="1" ht="24" customHeight="1">
      <c r="A17" s="175" t="s">
        <v>362</v>
      </c>
      <c r="B17" s="176"/>
      <c r="C17" s="176"/>
      <c r="D17" s="176"/>
      <c r="E17" s="176"/>
      <c r="F17" s="176"/>
      <c r="G17" s="176"/>
      <c r="H17" s="176"/>
      <c r="I17" s="176"/>
      <c r="J17" s="177"/>
    </row>
    <row r="18" spans="1:12" ht="18" customHeight="1">
      <c r="A18" s="214" t="s">
        <v>330</v>
      </c>
      <c r="B18" s="215"/>
      <c r="C18" s="215"/>
      <c r="D18" s="215"/>
      <c r="E18" s="216"/>
      <c r="F18" s="217" t="s">
        <v>334</v>
      </c>
      <c r="G18" s="219" t="s">
        <v>340</v>
      </c>
      <c r="H18" s="219" t="s">
        <v>338</v>
      </c>
      <c r="I18" s="219" t="s">
        <v>337</v>
      </c>
      <c r="J18" s="222" t="s">
        <v>339</v>
      </c>
      <c r="K18" s="20"/>
      <c r="L18" s="20"/>
    </row>
    <row r="19" spans="1:12" ht="20.25" customHeight="1">
      <c r="A19" s="214" t="s">
        <v>331</v>
      </c>
      <c r="B19" s="215"/>
      <c r="C19" s="216"/>
      <c r="D19" s="249" t="s">
        <v>3</v>
      </c>
      <c r="E19" s="240"/>
      <c r="F19" s="218"/>
      <c r="G19" s="220"/>
      <c r="H19" s="220"/>
      <c r="I19" s="221"/>
      <c r="J19" s="223"/>
      <c r="K19" s="20"/>
      <c r="L19" s="20"/>
    </row>
    <row r="20" spans="1:12" ht="33" customHeight="1">
      <c r="A20" s="234" t="s">
        <v>321</v>
      </c>
      <c r="B20" s="235"/>
      <c r="C20" s="240"/>
      <c r="D20" s="237" t="s">
        <v>364</v>
      </c>
      <c r="E20" s="239"/>
      <c r="F20" s="107"/>
      <c r="G20" s="92" t="s">
        <v>422</v>
      </c>
      <c r="H20" s="79"/>
      <c r="I20" s="79"/>
      <c r="J20" s="112">
        <v>1</v>
      </c>
      <c r="K20" s="20"/>
      <c r="L20" s="20"/>
    </row>
    <row r="21" spans="1:12" ht="33" customHeight="1">
      <c r="A21" s="234" t="s">
        <v>321</v>
      </c>
      <c r="B21" s="235"/>
      <c r="C21" s="242"/>
      <c r="D21" s="237" t="s">
        <v>365</v>
      </c>
      <c r="E21" s="241"/>
      <c r="F21" s="107"/>
      <c r="G21" s="92" t="s">
        <v>423</v>
      </c>
      <c r="H21" s="79"/>
      <c r="I21" s="79"/>
      <c r="J21" s="112">
        <v>2</v>
      </c>
      <c r="K21" s="20"/>
      <c r="L21" s="20"/>
    </row>
    <row r="22" spans="1:12" ht="33" customHeight="1">
      <c r="A22" s="234" t="s">
        <v>321</v>
      </c>
      <c r="B22" s="235"/>
      <c r="C22" s="240"/>
      <c r="D22" s="237" t="s">
        <v>366</v>
      </c>
      <c r="E22" s="241"/>
      <c r="F22" s="107"/>
      <c r="G22" s="92" t="s">
        <v>424</v>
      </c>
      <c r="H22" s="79"/>
      <c r="I22" s="79"/>
      <c r="J22" s="112">
        <v>3</v>
      </c>
      <c r="K22" s="20"/>
      <c r="L22" s="20"/>
    </row>
    <row r="23" spans="1:12" ht="46.8" customHeight="1">
      <c r="A23" s="234" t="s">
        <v>321</v>
      </c>
      <c r="B23" s="235"/>
      <c r="C23" s="236"/>
      <c r="D23" s="237" t="s">
        <v>375</v>
      </c>
      <c r="E23" s="238"/>
      <c r="F23" s="107"/>
      <c r="G23" s="92" t="s">
        <v>426</v>
      </c>
      <c r="H23" s="79"/>
      <c r="I23" s="79"/>
      <c r="J23" s="112">
        <v>4</v>
      </c>
      <c r="K23" s="20"/>
      <c r="L23" s="109"/>
    </row>
    <row r="24" spans="1:12" ht="39" customHeight="1">
      <c r="A24" s="234" t="s">
        <v>321</v>
      </c>
      <c r="B24" s="235"/>
      <c r="C24" s="236"/>
      <c r="D24" s="237" t="s">
        <v>363</v>
      </c>
      <c r="E24" s="238"/>
      <c r="F24" s="107"/>
      <c r="G24" s="92" t="s">
        <v>427</v>
      </c>
      <c r="H24" s="79"/>
      <c r="I24" s="79"/>
      <c r="J24" s="112">
        <v>5</v>
      </c>
      <c r="K24" s="20"/>
      <c r="L24" s="20"/>
    </row>
    <row r="25" spans="1:12" ht="35.4" customHeight="1">
      <c r="A25" s="234" t="s">
        <v>321</v>
      </c>
      <c r="B25" s="235"/>
      <c r="C25" s="236"/>
      <c r="D25" s="237" t="s">
        <v>377</v>
      </c>
      <c r="E25" s="238"/>
      <c r="F25" s="107"/>
      <c r="G25" s="92" t="s">
        <v>428</v>
      </c>
      <c r="H25" s="79"/>
      <c r="I25" s="79"/>
      <c r="J25" s="112">
        <v>6</v>
      </c>
      <c r="K25" s="20"/>
      <c r="L25" s="109"/>
    </row>
    <row r="26" spans="1:12" ht="33" customHeight="1">
      <c r="A26" s="234" t="s">
        <v>321</v>
      </c>
      <c r="B26" s="235"/>
      <c r="C26" s="240"/>
      <c r="D26" s="237" t="s">
        <v>378</v>
      </c>
      <c r="E26" s="241"/>
      <c r="F26" s="107"/>
      <c r="G26" s="92" t="s">
        <v>430</v>
      </c>
      <c r="H26" s="79"/>
      <c r="I26" s="79"/>
      <c r="J26" s="112">
        <v>7</v>
      </c>
      <c r="K26" s="20"/>
      <c r="L26" s="20"/>
    </row>
    <row r="27" spans="1:12" ht="37.950000000000003" customHeight="1">
      <c r="A27" s="234" t="s">
        <v>321</v>
      </c>
      <c r="B27" s="235"/>
      <c r="C27" s="240"/>
      <c r="D27" s="237" t="s">
        <v>376</v>
      </c>
      <c r="E27" s="241"/>
      <c r="F27" s="107"/>
      <c r="G27" s="92" t="s">
        <v>431</v>
      </c>
      <c r="H27" s="79"/>
      <c r="I27" s="79"/>
      <c r="J27" s="112">
        <v>8</v>
      </c>
      <c r="K27" s="20"/>
      <c r="L27" s="20"/>
    </row>
    <row r="28" spans="1:12" ht="33" customHeight="1">
      <c r="A28" s="234" t="s">
        <v>321</v>
      </c>
      <c r="B28" s="235"/>
      <c r="C28" s="240"/>
      <c r="D28" s="237" t="s">
        <v>368</v>
      </c>
      <c r="E28" s="241"/>
      <c r="F28" s="107"/>
      <c r="G28" s="92" t="s">
        <v>432</v>
      </c>
      <c r="H28" s="79"/>
      <c r="I28" s="79"/>
      <c r="J28" s="112">
        <v>9</v>
      </c>
      <c r="K28" s="20"/>
      <c r="L28" s="109"/>
    </row>
    <row r="29" spans="1:12" ht="33" customHeight="1">
      <c r="A29" s="234" t="s">
        <v>321</v>
      </c>
      <c r="B29" s="235"/>
      <c r="C29" s="236"/>
      <c r="D29" s="237" t="s">
        <v>367</v>
      </c>
      <c r="E29" s="238"/>
      <c r="F29" s="107"/>
      <c r="G29" s="92" t="s">
        <v>433</v>
      </c>
      <c r="H29" s="79"/>
      <c r="I29" s="79"/>
      <c r="J29" s="112">
        <v>10</v>
      </c>
      <c r="K29" s="20"/>
      <c r="L29" s="109"/>
    </row>
    <row r="30" spans="1:12" ht="33" customHeight="1">
      <c r="A30" s="234" t="s">
        <v>321</v>
      </c>
      <c r="B30" s="235"/>
      <c r="C30" s="236"/>
      <c r="D30" s="237" t="s">
        <v>369</v>
      </c>
      <c r="E30" s="238"/>
      <c r="F30" s="107"/>
      <c r="G30" s="92" t="s">
        <v>434</v>
      </c>
      <c r="H30" s="79"/>
      <c r="I30" s="79"/>
      <c r="J30" s="112">
        <v>11</v>
      </c>
      <c r="K30" s="20"/>
      <c r="L30" s="109"/>
    </row>
    <row r="31" spans="1:12" ht="33" customHeight="1">
      <c r="A31" s="234" t="s">
        <v>321</v>
      </c>
      <c r="B31" s="235"/>
      <c r="C31" s="236"/>
      <c r="D31" s="237" t="s">
        <v>373</v>
      </c>
      <c r="E31" s="238"/>
      <c r="F31" s="107"/>
      <c r="G31" s="92" t="s">
        <v>435</v>
      </c>
      <c r="H31" s="79"/>
      <c r="I31" s="79"/>
      <c r="J31" s="112">
        <v>12</v>
      </c>
      <c r="K31" s="20"/>
      <c r="L31" s="109"/>
    </row>
    <row r="32" spans="1:12" ht="33" customHeight="1">
      <c r="A32" s="234" t="s">
        <v>321</v>
      </c>
      <c r="B32" s="235"/>
      <c r="C32" s="236"/>
      <c r="D32" s="237" t="s">
        <v>374</v>
      </c>
      <c r="E32" s="238"/>
      <c r="F32" s="107"/>
      <c r="G32" s="92" t="s">
        <v>436</v>
      </c>
      <c r="H32" s="79"/>
      <c r="I32" s="79"/>
      <c r="J32" s="112">
        <v>13</v>
      </c>
      <c r="K32" s="20"/>
      <c r="L32" s="109"/>
    </row>
    <row r="33" spans="1:12" ht="36" customHeight="1">
      <c r="A33" s="234" t="s">
        <v>321</v>
      </c>
      <c r="B33" s="235"/>
      <c r="C33" s="236"/>
      <c r="D33" s="237" t="s">
        <v>371</v>
      </c>
      <c r="E33" s="238"/>
      <c r="F33" s="79"/>
      <c r="G33" s="92" t="s">
        <v>437</v>
      </c>
      <c r="H33" s="79"/>
      <c r="I33" s="79"/>
      <c r="J33" s="112">
        <v>14</v>
      </c>
      <c r="K33" s="20"/>
      <c r="L33" s="109"/>
    </row>
    <row r="34" spans="1:12" ht="39.6" customHeight="1">
      <c r="A34" s="234" t="s">
        <v>321</v>
      </c>
      <c r="B34" s="235"/>
      <c r="C34" s="236"/>
      <c r="D34" s="237" t="s">
        <v>372</v>
      </c>
      <c r="E34" s="238"/>
      <c r="F34" s="107"/>
      <c r="G34" s="92" t="s">
        <v>438</v>
      </c>
      <c r="H34" s="79"/>
      <c r="I34" s="79"/>
      <c r="J34" s="112">
        <v>15</v>
      </c>
      <c r="K34" s="20"/>
      <c r="L34" s="109"/>
    </row>
    <row r="35" spans="1:12" ht="33" customHeight="1">
      <c r="A35" s="234" t="s">
        <v>321</v>
      </c>
      <c r="B35" s="235"/>
      <c r="C35" s="240"/>
      <c r="D35" s="237" t="s">
        <v>370</v>
      </c>
      <c r="E35" s="241"/>
      <c r="F35" s="107"/>
      <c r="G35" s="92" t="s">
        <v>439</v>
      </c>
      <c r="H35" s="79"/>
      <c r="I35" s="79"/>
      <c r="J35" s="112">
        <v>16</v>
      </c>
      <c r="K35" s="20"/>
      <c r="L35" s="20"/>
    </row>
    <row r="36" spans="1:12" ht="34.950000000000003" customHeight="1">
      <c r="A36" s="231" t="s">
        <v>335</v>
      </c>
      <c r="B36" s="232"/>
      <c r="C36" s="232"/>
      <c r="D36" s="232"/>
      <c r="E36" s="233"/>
      <c r="F36" s="85">
        <f>SUM(F20:F35)</f>
        <v>0</v>
      </c>
      <c r="G36" s="94"/>
      <c r="H36" s="85"/>
      <c r="I36" s="85"/>
      <c r="J36" s="84"/>
      <c r="K36" s="20"/>
      <c r="L36" s="109"/>
    </row>
    <row r="37" spans="1:12">
      <c r="A37" s="229" t="s">
        <v>336</v>
      </c>
      <c r="B37" s="230"/>
      <c r="C37" s="230"/>
      <c r="D37" s="230"/>
      <c r="E37" s="230"/>
      <c r="F37" s="230"/>
      <c r="G37" s="230"/>
      <c r="H37" s="230"/>
      <c r="I37" s="230"/>
      <c r="J37" s="230"/>
    </row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9" ht="17.2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</sheetData>
  <sheetProtection selectLockedCells="1"/>
  <dataConsolidate>
    <dataRefs count="1">
      <dataRef name="$A$4,科目區!$C$4" r:id="rId1"/>
    </dataRefs>
  </dataConsolidate>
  <mergeCells count="70">
    <mergeCell ref="A35:C35"/>
    <mergeCell ref="D35:E35"/>
    <mergeCell ref="A37:J37"/>
    <mergeCell ref="A36:E36"/>
    <mergeCell ref="A27:C27"/>
    <mergeCell ref="D27:E27"/>
    <mergeCell ref="A28:C28"/>
    <mergeCell ref="D28:E28"/>
    <mergeCell ref="A30:C30"/>
    <mergeCell ref="D30:E30"/>
    <mergeCell ref="A33:C33"/>
    <mergeCell ref="D33:E33"/>
    <mergeCell ref="D32:E32"/>
    <mergeCell ref="A32:C32"/>
    <mergeCell ref="D29:E29"/>
    <mergeCell ref="A29:C29"/>
    <mergeCell ref="A31:C31"/>
    <mergeCell ref="D31:E31"/>
    <mergeCell ref="A23:C23"/>
    <mergeCell ref="D23:E23"/>
    <mergeCell ref="A24:C24"/>
    <mergeCell ref="D24:E24"/>
    <mergeCell ref="A25:C25"/>
    <mergeCell ref="D25:E25"/>
    <mergeCell ref="H18:H19"/>
    <mergeCell ref="I18:I19"/>
    <mergeCell ref="F13:G15"/>
    <mergeCell ref="H13:J15"/>
    <mergeCell ref="C14:E14"/>
    <mergeCell ref="C15:E15"/>
    <mergeCell ref="A17:J17"/>
    <mergeCell ref="C13:E13"/>
    <mergeCell ref="J18:J19"/>
    <mergeCell ref="A19:C19"/>
    <mergeCell ref="D19:E19"/>
    <mergeCell ref="A4:B5"/>
    <mergeCell ref="H4:J5"/>
    <mergeCell ref="A16:J16"/>
    <mergeCell ref="A6:A8"/>
    <mergeCell ref="B6:E7"/>
    <mergeCell ref="F6:G7"/>
    <mergeCell ref="H6:J8"/>
    <mergeCell ref="C8:D8"/>
    <mergeCell ref="E8:G8"/>
    <mergeCell ref="A9:A10"/>
    <mergeCell ref="B9:G10"/>
    <mergeCell ref="H9:J10"/>
    <mergeCell ref="A11:J11"/>
    <mergeCell ref="H12:J12"/>
    <mergeCell ref="A1:J1"/>
    <mergeCell ref="A2:J2"/>
    <mergeCell ref="A3:B3"/>
    <mergeCell ref="C3:D3"/>
    <mergeCell ref="H3:J3"/>
    <mergeCell ref="A34:C34"/>
    <mergeCell ref="D34:E34"/>
    <mergeCell ref="A12:B12"/>
    <mergeCell ref="C12:E12"/>
    <mergeCell ref="F12:G12"/>
    <mergeCell ref="A18:E18"/>
    <mergeCell ref="F18:F19"/>
    <mergeCell ref="G18:G19"/>
    <mergeCell ref="D20:E20"/>
    <mergeCell ref="A26:C26"/>
    <mergeCell ref="D26:E26"/>
    <mergeCell ref="A21:C21"/>
    <mergeCell ref="D21:E21"/>
    <mergeCell ref="A22:C22"/>
    <mergeCell ref="D22:E22"/>
    <mergeCell ref="A20:C20"/>
  </mergeCells>
  <phoneticPr fontId="3" type="noConversion"/>
  <dataValidations disablePrompts="1" count="1">
    <dataValidation allowBlank="1" showInputMessage="1" sqref="B9:F10" xr:uid="{00000000-0002-0000-0200-000000000000}"/>
  </dataValidations>
  <printOptions horizontalCentered="1"/>
  <pageMargins left="0.19685039370078741" right="0.19685039370078741" top="0.15748031496062992" bottom="0.15748031496062992" header="0.19685039370078741" footer="0"/>
  <pageSetup paperSize="9" scale="92" orientation="portrait" r:id="rId2"/>
  <headerFooter alignWithMargins="0">
    <oddHeader>&amp;R&amp;"標楷體,標準"附件1</oddHeader>
  </headerFooter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L76"/>
  <sheetViews>
    <sheetView topLeftCell="A7" workbookViewId="0">
      <selection activeCell="I23" sqref="I23"/>
    </sheetView>
  </sheetViews>
  <sheetFormatPr defaultColWidth="9" defaultRowHeight="16.2"/>
  <cols>
    <col min="1" max="1" width="8" style="12" customWidth="1"/>
    <col min="2" max="2" width="4.6640625" style="12" customWidth="1"/>
    <col min="3" max="3" width="0.33203125" style="12" customWidth="1"/>
    <col min="4" max="4" width="13" style="12" customWidth="1"/>
    <col min="5" max="5" width="19" style="12" customWidth="1"/>
    <col min="6" max="6" width="12.21875" style="12" customWidth="1"/>
    <col min="7" max="7" width="22" style="12" customWidth="1"/>
    <col min="8" max="8" width="6.44140625" style="12" customWidth="1"/>
    <col min="9" max="9" width="10" style="12" customWidth="1"/>
    <col min="10" max="10" width="3.77734375" style="12" customWidth="1"/>
    <col min="11" max="12" width="3.109375" style="12" customWidth="1"/>
    <col min="13" max="16384" width="9" style="12"/>
  </cols>
  <sheetData>
    <row r="1" spans="1:10" ht="22.2" customHeight="1">
      <c r="A1" s="145" t="s">
        <v>346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22.2" customHeight="1">
      <c r="A2" s="145" t="s">
        <v>39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s="15" customFormat="1" ht="18" customHeight="1">
      <c r="A3" s="146" t="s">
        <v>95</v>
      </c>
      <c r="B3" s="147"/>
      <c r="C3" s="147"/>
      <c r="D3" s="147"/>
      <c r="E3" s="13"/>
      <c r="F3" s="13"/>
      <c r="G3" s="13"/>
      <c r="H3" s="141" t="s">
        <v>88</v>
      </c>
      <c r="I3" s="148"/>
      <c r="J3" s="148"/>
    </row>
    <row r="4" spans="1:10" s="15" customFormat="1" ht="10.199999999999999" customHeight="1">
      <c r="A4" s="243" t="s">
        <v>96</v>
      </c>
      <c r="B4" s="244"/>
      <c r="D4" s="31" t="s">
        <v>93</v>
      </c>
      <c r="F4" s="96"/>
      <c r="G4" s="13"/>
      <c r="H4" s="141" t="s">
        <v>0</v>
      </c>
      <c r="I4" s="142"/>
      <c r="J4" s="142"/>
    </row>
    <row r="5" spans="1:10" ht="10.199999999999999" customHeight="1">
      <c r="A5" s="245"/>
      <c r="B5" s="245"/>
      <c r="D5" s="32" t="s">
        <v>94</v>
      </c>
      <c r="F5" s="13"/>
      <c r="G5" s="17"/>
      <c r="H5" s="143"/>
      <c r="I5" s="144"/>
      <c r="J5" s="144"/>
    </row>
    <row r="6" spans="1:10" s="19" customFormat="1" ht="10.199999999999999" customHeight="1">
      <c r="A6" s="149" t="s">
        <v>90</v>
      </c>
      <c r="B6" s="152" t="s">
        <v>1</v>
      </c>
      <c r="C6" s="153"/>
      <c r="D6" s="153"/>
      <c r="E6" s="154"/>
      <c r="F6" s="158" t="s">
        <v>328</v>
      </c>
      <c r="G6" s="159"/>
      <c r="H6" s="162" t="s">
        <v>2</v>
      </c>
      <c r="I6" s="163"/>
      <c r="J6" s="159"/>
    </row>
    <row r="7" spans="1:10" s="19" customFormat="1" ht="10.199999999999999" customHeight="1">
      <c r="A7" s="150"/>
      <c r="B7" s="155"/>
      <c r="C7" s="156"/>
      <c r="D7" s="156"/>
      <c r="E7" s="157"/>
      <c r="F7" s="160"/>
      <c r="G7" s="161"/>
      <c r="H7" s="164"/>
      <c r="I7" s="165"/>
      <c r="J7" s="166"/>
    </row>
    <row r="8" spans="1:10" s="19" customFormat="1" ht="19.95" customHeight="1">
      <c r="A8" s="151"/>
      <c r="B8" s="82" t="s">
        <v>3</v>
      </c>
      <c r="C8" s="170"/>
      <c r="D8" s="171"/>
      <c r="E8" s="172" t="s">
        <v>92</v>
      </c>
      <c r="F8" s="173"/>
      <c r="G8" s="174"/>
      <c r="H8" s="167"/>
      <c r="I8" s="168"/>
      <c r="J8" s="161"/>
    </row>
    <row r="9" spans="1:10" ht="28.2" customHeight="1">
      <c r="A9" s="178"/>
      <c r="B9" s="180" t="s">
        <v>328</v>
      </c>
      <c r="C9" s="181"/>
      <c r="D9" s="181"/>
      <c r="E9" s="181"/>
      <c r="F9" s="181"/>
      <c r="G9" s="182"/>
      <c r="H9" s="186">
        <f>F24</f>
        <v>23000</v>
      </c>
      <c r="I9" s="187"/>
      <c r="J9" s="188"/>
    </row>
    <row r="10" spans="1:10" ht="28.2" customHeight="1">
      <c r="A10" s="179"/>
      <c r="B10" s="183"/>
      <c r="C10" s="184"/>
      <c r="D10" s="184"/>
      <c r="E10" s="184"/>
      <c r="F10" s="184"/>
      <c r="G10" s="185"/>
      <c r="H10" s="155"/>
      <c r="I10" s="156"/>
      <c r="J10" s="189"/>
    </row>
    <row r="11" spans="1:10" ht="4.2" customHeight="1">
      <c r="A11" s="190"/>
      <c r="B11" s="190"/>
      <c r="C11" s="190"/>
      <c r="D11" s="190"/>
      <c r="E11" s="190"/>
      <c r="F11" s="190"/>
      <c r="G11" s="190"/>
      <c r="H11" s="190"/>
      <c r="I11" s="190"/>
      <c r="J11" s="190"/>
    </row>
    <row r="12" spans="1:10" s="19" customFormat="1" ht="18" customHeight="1">
      <c r="A12" s="191" t="s">
        <v>343</v>
      </c>
      <c r="B12" s="192"/>
      <c r="C12" s="193" t="s">
        <v>344</v>
      </c>
      <c r="D12" s="193"/>
      <c r="E12" s="192"/>
      <c r="F12" s="191" t="s">
        <v>6</v>
      </c>
      <c r="G12" s="194"/>
      <c r="H12" s="195" t="s">
        <v>7</v>
      </c>
      <c r="I12" s="196"/>
      <c r="J12" s="196"/>
    </row>
    <row r="13" spans="1:10" s="19" customFormat="1" ht="15" customHeight="1">
      <c r="A13" s="22" t="s">
        <v>8</v>
      </c>
      <c r="B13" s="97"/>
      <c r="C13" s="197"/>
      <c r="D13" s="198"/>
      <c r="E13" s="199"/>
      <c r="F13" s="200" t="s">
        <v>87</v>
      </c>
      <c r="G13" s="201"/>
      <c r="H13" s="200"/>
      <c r="I13" s="206"/>
      <c r="J13" s="201"/>
    </row>
    <row r="14" spans="1:10" s="19" customFormat="1" ht="15" customHeight="1">
      <c r="A14" s="22" t="s">
        <v>10</v>
      </c>
      <c r="B14" s="97"/>
      <c r="C14" s="211"/>
      <c r="D14" s="212"/>
      <c r="E14" s="213"/>
      <c r="F14" s="202"/>
      <c r="G14" s="203"/>
      <c r="H14" s="207"/>
      <c r="I14" s="208"/>
      <c r="J14" s="203"/>
    </row>
    <row r="15" spans="1:10" s="19" customFormat="1" ht="15" customHeight="1">
      <c r="A15" s="22" t="s">
        <v>13</v>
      </c>
      <c r="B15" s="97"/>
      <c r="C15" s="211"/>
      <c r="D15" s="212"/>
      <c r="E15" s="213"/>
      <c r="F15" s="204"/>
      <c r="G15" s="205"/>
      <c r="H15" s="209"/>
      <c r="I15" s="210"/>
      <c r="J15" s="205"/>
    </row>
    <row r="16" spans="1:10" s="24" customFormat="1" ht="17.25" customHeight="1">
      <c r="A16" s="246" t="s">
        <v>329</v>
      </c>
      <c r="B16" s="247"/>
      <c r="C16" s="247"/>
      <c r="D16" s="247"/>
      <c r="E16" s="247"/>
      <c r="F16" s="247"/>
      <c r="G16" s="247"/>
      <c r="H16" s="247"/>
      <c r="I16" s="247"/>
      <c r="J16" s="248"/>
    </row>
    <row r="17" spans="1:12" s="24" customFormat="1" ht="17.25" customHeight="1">
      <c r="A17" s="175" t="s">
        <v>442</v>
      </c>
      <c r="B17" s="176"/>
      <c r="C17" s="176"/>
      <c r="D17" s="176"/>
      <c r="E17" s="176"/>
      <c r="F17" s="176"/>
      <c r="G17" s="176"/>
      <c r="H17" s="176"/>
      <c r="I17" s="176"/>
      <c r="J17" s="177"/>
    </row>
    <row r="18" spans="1:12" ht="18" customHeight="1">
      <c r="A18" s="214" t="s">
        <v>330</v>
      </c>
      <c r="B18" s="215"/>
      <c r="C18" s="215"/>
      <c r="D18" s="215"/>
      <c r="E18" s="216"/>
      <c r="F18" s="217" t="s">
        <v>334</v>
      </c>
      <c r="G18" s="219" t="s">
        <v>340</v>
      </c>
      <c r="H18" s="219" t="s">
        <v>338</v>
      </c>
      <c r="I18" s="219" t="s">
        <v>337</v>
      </c>
      <c r="J18" s="222" t="s">
        <v>339</v>
      </c>
      <c r="K18" s="20"/>
      <c r="L18" s="20"/>
    </row>
    <row r="19" spans="1:12" ht="20.25" customHeight="1">
      <c r="A19" s="214" t="s">
        <v>331</v>
      </c>
      <c r="B19" s="215"/>
      <c r="C19" s="216"/>
      <c r="D19" s="249" t="s">
        <v>3</v>
      </c>
      <c r="E19" s="240"/>
      <c r="F19" s="218"/>
      <c r="G19" s="220"/>
      <c r="H19" s="220"/>
      <c r="I19" s="221"/>
      <c r="J19" s="223"/>
      <c r="K19" s="20"/>
      <c r="L19" s="20"/>
    </row>
    <row r="20" spans="1:12" ht="41.25" customHeight="1">
      <c r="A20" s="234" t="s">
        <v>321</v>
      </c>
      <c r="B20" s="235"/>
      <c r="C20" s="242"/>
      <c r="D20" s="250" t="s">
        <v>347</v>
      </c>
      <c r="E20" s="251"/>
      <c r="F20" s="95">
        <v>9000</v>
      </c>
      <c r="G20" s="117" t="s">
        <v>421</v>
      </c>
      <c r="H20" s="79"/>
      <c r="I20" s="79"/>
      <c r="J20" s="83"/>
      <c r="K20" s="20"/>
      <c r="L20" s="20"/>
    </row>
    <row r="21" spans="1:12" ht="41.25" customHeight="1">
      <c r="A21" s="234" t="s">
        <v>321</v>
      </c>
      <c r="B21" s="235"/>
      <c r="C21" s="242"/>
      <c r="D21" s="250" t="s">
        <v>440</v>
      </c>
      <c r="E21" s="251"/>
      <c r="F21" s="95">
        <v>12000</v>
      </c>
      <c r="G21" s="117" t="s">
        <v>425</v>
      </c>
      <c r="H21" s="79"/>
      <c r="I21" s="79"/>
      <c r="J21" s="83"/>
      <c r="K21" s="20"/>
      <c r="L21" s="20"/>
    </row>
    <row r="22" spans="1:12" ht="41.25" customHeight="1">
      <c r="A22" s="234" t="s">
        <v>321</v>
      </c>
      <c r="B22" s="235"/>
      <c r="C22" s="242"/>
      <c r="D22" s="250" t="s">
        <v>441</v>
      </c>
      <c r="E22" s="251"/>
      <c r="F22" s="95">
        <v>2000</v>
      </c>
      <c r="G22" s="117" t="s">
        <v>429</v>
      </c>
      <c r="H22" s="79"/>
      <c r="I22" s="79"/>
      <c r="J22" s="83"/>
      <c r="K22" s="20"/>
      <c r="L22" s="20"/>
    </row>
    <row r="23" spans="1:12" ht="41.25" customHeight="1">
      <c r="A23" s="234"/>
      <c r="B23" s="235"/>
      <c r="C23" s="240"/>
      <c r="D23" s="237"/>
      <c r="E23" s="241"/>
      <c r="F23" s="79"/>
      <c r="G23" s="93"/>
      <c r="H23" s="79"/>
      <c r="I23" s="79"/>
      <c r="J23" s="83"/>
      <c r="K23" s="20"/>
      <c r="L23" s="20"/>
    </row>
    <row r="24" spans="1:12" ht="41.25" customHeight="1">
      <c r="A24" s="231" t="s">
        <v>335</v>
      </c>
      <c r="B24" s="232"/>
      <c r="C24" s="232"/>
      <c r="D24" s="232"/>
      <c r="E24" s="233"/>
      <c r="F24" s="85">
        <f>SUM(F20:F22)</f>
        <v>23000</v>
      </c>
      <c r="G24" s="94"/>
      <c r="H24" s="85"/>
      <c r="I24" s="85"/>
      <c r="J24" s="84"/>
      <c r="K24" s="20"/>
      <c r="L24" s="20"/>
    </row>
    <row r="25" spans="1:12">
      <c r="A25" s="229" t="s">
        <v>336</v>
      </c>
      <c r="B25" s="230"/>
      <c r="C25" s="230"/>
      <c r="D25" s="230"/>
      <c r="E25" s="230"/>
      <c r="F25" s="230"/>
      <c r="G25" s="230"/>
      <c r="H25" s="230"/>
      <c r="I25" s="230"/>
      <c r="J25" s="230"/>
    </row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7" ht="17.2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</sheetData>
  <sheetProtection selectLockedCells="1"/>
  <dataConsolidate>
    <dataRefs count="1">
      <dataRef name="$A$4,科目區!$C$4" r:id="rId1"/>
    </dataRefs>
  </dataConsolidate>
  <mergeCells count="46">
    <mergeCell ref="A4:B5"/>
    <mergeCell ref="H4:J5"/>
    <mergeCell ref="A1:J1"/>
    <mergeCell ref="A2:J2"/>
    <mergeCell ref="A3:B3"/>
    <mergeCell ref="C3:D3"/>
    <mergeCell ref="H3:J3"/>
    <mergeCell ref="A6:A8"/>
    <mergeCell ref="B6:E7"/>
    <mergeCell ref="F6:G7"/>
    <mergeCell ref="H6:J8"/>
    <mergeCell ref="C8:D8"/>
    <mergeCell ref="E8:G8"/>
    <mergeCell ref="A16:J16"/>
    <mergeCell ref="A9:A10"/>
    <mergeCell ref="B9:G10"/>
    <mergeCell ref="H9:J10"/>
    <mergeCell ref="A11:J11"/>
    <mergeCell ref="A12:B12"/>
    <mergeCell ref="C12:E12"/>
    <mergeCell ref="F12:G12"/>
    <mergeCell ref="H12:J12"/>
    <mergeCell ref="C13:E13"/>
    <mergeCell ref="F13:G15"/>
    <mergeCell ref="H13:J15"/>
    <mergeCell ref="C14:E14"/>
    <mergeCell ref="C15:E15"/>
    <mergeCell ref="A17:J17"/>
    <mergeCell ref="A18:E18"/>
    <mergeCell ref="F18:F19"/>
    <mergeCell ref="G18:G19"/>
    <mergeCell ref="H18:H19"/>
    <mergeCell ref="I18:I19"/>
    <mergeCell ref="J18:J19"/>
    <mergeCell ref="A19:C19"/>
    <mergeCell ref="D19:E19"/>
    <mergeCell ref="A20:C20"/>
    <mergeCell ref="D20:E20"/>
    <mergeCell ref="A24:E24"/>
    <mergeCell ref="A25:J25"/>
    <mergeCell ref="A21:C21"/>
    <mergeCell ref="D21:E21"/>
    <mergeCell ref="A22:C22"/>
    <mergeCell ref="D22:E22"/>
    <mergeCell ref="A23:C23"/>
    <mergeCell ref="D23:E23"/>
  </mergeCells>
  <phoneticPr fontId="3" type="noConversion"/>
  <dataValidations count="1">
    <dataValidation allowBlank="1" showInputMessage="1" sqref="B9:F10" xr:uid="{00000000-0002-0000-0300-000000000000}"/>
  </dataValidations>
  <pageMargins left="0.19685039370078741" right="0.19685039370078741" top="0.15748031496062992" bottom="0.15748031496062992" header="0.19685039370078741" footer="0"/>
  <pageSetup paperSize="9" orientation="portrait" r:id="rId2"/>
  <headerFooter alignWithMargins="0">
    <oddHeader>&amp;R&amp;"標楷體,標準"附件1</oddHead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218A872-EE69-4F7C-A2F0-44AD45040DF1}">
          <x14:formula1>
            <xm:f>'代收款(參考用)'!$D$20:$D$35</xm:f>
          </x14:formula1>
          <xm:sqref>D21:E22</xm:sqref>
        </x14:dataValidation>
        <x14:dataValidation type="list" allowBlank="1" showInputMessage="1" showErrorMessage="1" xr:uid="{15013BBD-86C8-46DD-A65C-BFA9541C0284}">
          <x14:formula1>
            <xm:f>'代收款(參考用)'!$G$20:$G$35</xm:f>
          </x14:formula1>
          <xm:sqref>G20:G22</xm:sqref>
        </x14:dataValidation>
        <x14:dataValidation type="list" allowBlank="1" showInputMessage="1" showErrorMessage="1" xr:uid="{AA65B0AE-8055-49CA-B381-F26CDDC82963}">
          <x14:formula1>
            <xm:f>科目區!$E$144:$E$332</xm:f>
          </x14:formula1>
          <xm:sqref>D20:E20</xm:sqref>
        </x14:dataValidation>
        <x14:dataValidation type="list" allowBlank="1" showInputMessage="1" showErrorMessage="1" xr:uid="{ED22D9ED-7369-4DA8-BBFD-3E3D6D170DB7}">
          <x14:formula1>
            <xm:f>科目區!$B$143:$B$148</xm:f>
          </x14:formula1>
          <xm:sqref>A20:C20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12</vt:i4>
      </vt:variant>
    </vt:vector>
  </HeadingPairs>
  <TitlesOfParts>
    <vt:vector size="21" baseType="lpstr">
      <vt:lpstr>科目區</vt:lpstr>
      <vt:lpstr>用人費用-市庫</vt:lpstr>
      <vt:lpstr>用人費用-代收款</vt:lpstr>
      <vt:lpstr>請購單 (代收款)</vt:lpstr>
      <vt:lpstr>請購單(預算)</vt:lpstr>
      <vt:lpstr>市庫(範例)</vt:lpstr>
      <vt:lpstr>市庫(參考用)</vt:lpstr>
      <vt:lpstr>代收款(參考用)</vt:lpstr>
      <vt:lpstr>代收款 (範例)</vt:lpstr>
      <vt:lpstr>'代收款 (範例)'!Print_Area</vt:lpstr>
      <vt:lpstr>'代收款(參考用)'!Print_Area</vt:lpstr>
      <vt:lpstr>'市庫(參考用)'!Print_Area</vt:lpstr>
      <vt:lpstr>'市庫(範例)'!Print_Area</vt:lpstr>
      <vt:lpstr>'用人費用-代收款'!Print_Area</vt:lpstr>
      <vt:lpstr>'用人費用-市庫'!Print_Area</vt:lpstr>
      <vt:lpstr>一級用途別</vt:lpstr>
      <vt:lpstr>二級用途別</vt:lpstr>
      <vt:lpstr>三級用途別</vt:lpstr>
      <vt:lpstr>科目代碼</vt:lpstr>
      <vt:lpstr>計畫代碼</vt:lpstr>
      <vt:lpstr>計畫名稱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sdjh</dc:creator>
  <cp:lastModifiedBy>Roki</cp:lastModifiedBy>
  <cp:lastPrinted>2024-03-01T03:07:05Z</cp:lastPrinted>
  <dcterms:created xsi:type="dcterms:W3CDTF">2010-12-24T01:43:53Z</dcterms:created>
  <dcterms:modified xsi:type="dcterms:W3CDTF">2024-03-20T06:36:51Z</dcterms:modified>
</cp:coreProperties>
</file>