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50" windowWidth="12120" windowHeight="7010" tabRatio="323" firstSheet="1" activeTab="1"/>
  </bookViews>
  <sheets>
    <sheet name="實體訓練1(政策性)" sheetId="1" r:id="rId1"/>
    <sheet name="數位學習課程" sheetId="2" r:id="rId2"/>
  </sheets>
  <definedNames>
    <definedName name="_xlnm.Print_Area" localSheetId="0">'實體訓練1(政策性)'!$A$1:$M$23</definedName>
    <definedName name="_xlnm.Print_Titles" localSheetId="0">'實體訓練1(政策性)'!$1:$4</definedName>
    <definedName name="_xlnm.Print_Titles" localSheetId="1">'數位學習課程'!$1:$2</definedName>
  </definedNames>
  <calcPr fullCalcOnLoad="1"/>
</workbook>
</file>

<file path=xl/sharedStrings.xml><?xml version="1.0" encoding="utf-8"?>
<sst xmlns="http://schemas.openxmlformats.org/spreadsheetml/2006/main" count="226" uniqueCount="178">
  <si>
    <t>班別名稱</t>
  </si>
  <si>
    <t>備註</t>
  </si>
  <si>
    <t>合計訓練
人次小時</t>
  </si>
  <si>
    <t>訓練對象</t>
  </si>
  <si>
    <t>班(場)
次</t>
  </si>
  <si>
    <t>每班(場)次
擬訓人數</t>
  </si>
  <si>
    <t>合計訓練
人次</t>
  </si>
  <si>
    <t>每班(場)次
訓練時數</t>
  </si>
  <si>
    <t>A</t>
  </si>
  <si>
    <t>B</t>
  </si>
  <si>
    <t>A*B</t>
  </si>
  <si>
    <t>C</t>
  </si>
  <si>
    <t>A*B*C</t>
  </si>
  <si>
    <t>訓練班
別類別</t>
  </si>
  <si>
    <t>與地方行政研習中心合辦</t>
  </si>
  <si>
    <t>預辦
時間</t>
  </si>
  <si>
    <t>合     計</t>
  </si>
  <si>
    <t>e學中心</t>
  </si>
  <si>
    <t>序次</t>
  </si>
  <si>
    <r>
      <t>臺南市政府</t>
    </r>
    <r>
      <rPr>
        <b/>
        <sz val="20"/>
        <rFont val="Times New Roman"/>
        <family val="1"/>
      </rPr>
      <t>99</t>
    </r>
    <r>
      <rPr>
        <b/>
        <sz val="20"/>
        <rFont val="標楷體"/>
        <family val="4"/>
      </rPr>
      <t>年度一般性職能及政策性訓練班別計畫表</t>
    </r>
  </si>
  <si>
    <t>預定場地</t>
  </si>
  <si>
    <t>地方行政研習中心99年度巡迴研習實施計畫</t>
  </si>
  <si>
    <t>本府暨所屬一級機關高階主管人員</t>
  </si>
  <si>
    <t>本府11樓訓練教室</t>
  </si>
  <si>
    <t>辦理依據</t>
  </si>
  <si>
    <t>本府暨所屬機關學校委任非主管人員</t>
  </si>
  <si>
    <t>990317-990318</t>
  </si>
  <si>
    <t>本府11樓訓練教室</t>
  </si>
  <si>
    <t>地方行政研習中心「地方機關各級人員核心能力發展計畫」</t>
  </si>
  <si>
    <t>與地方行政研習中心合辦</t>
  </si>
  <si>
    <t>領讀人培訓課程</t>
  </si>
  <si>
    <t>本府暨所屬機關學校公務人員</t>
  </si>
  <si>
    <t>本府10樓禮堂</t>
  </si>
  <si>
    <r>
      <t>台南市政府專書閱讀推廣活動計畫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</rPr>
      <t>待簽核</t>
    </r>
    <r>
      <rPr>
        <sz val="9"/>
        <color indexed="8"/>
        <rFont val="Times New Roman"/>
        <family val="1"/>
      </rPr>
      <t>)</t>
    </r>
  </si>
  <si>
    <t>(自行規劃辦理)</t>
  </si>
  <si>
    <t>本府暨所屬機關學校公務人員</t>
  </si>
  <si>
    <t>本府11樓訓練教室</t>
  </si>
  <si>
    <t>自訂</t>
  </si>
  <si>
    <t>(自行規劃辦理)</t>
  </si>
  <si>
    <t>地方行政研習中心「提升公務人員公共服務核心思維實施計畫」</t>
  </si>
  <si>
    <t>與地方行政研習中心合辦</t>
  </si>
  <si>
    <t>公務人員保障法制與實務</t>
  </si>
  <si>
    <t>本府10樓禮堂</t>
  </si>
  <si>
    <t>公務人員保障暨培訓委員會99年1月29日公地保字第0990001263號函</t>
  </si>
  <si>
    <t>與公務人員保障暨培訓委員會合辦</t>
  </si>
  <si>
    <t>管理潛力研習班-執行力分班</t>
  </si>
  <si>
    <t>本府暨所屬機關學校薦任非主管人員</t>
  </si>
  <si>
    <t>990520-990521</t>
  </si>
  <si>
    <t>地方行政研習中心「地方機關各級人員核心能力發展計畫」</t>
  </si>
  <si>
    <t>行政中立法理論與實務案例研習班</t>
  </si>
  <si>
    <t>行政中立訓練辦法第5條規定</t>
  </si>
  <si>
    <t>政策法規</t>
  </si>
  <si>
    <t>性別主流化培訓</t>
  </si>
  <si>
    <t>本府暨所屬機關學校相關人員</t>
  </si>
  <si>
    <t>9906-9907</t>
  </si>
  <si>
    <t>人事局97年11月20日局考字第0970064638號函</t>
  </si>
  <si>
    <t>自製數位教材種籽師資培訓</t>
  </si>
  <si>
    <t>本府12樓多媒體電腦教室</t>
  </si>
  <si>
    <t>促進員工心理健康講習</t>
  </si>
  <si>
    <t>本府員工</t>
  </si>
  <si>
    <t>本府1樓東哲演講廳</t>
  </si>
  <si>
    <t>全民國防教育訓練</t>
  </si>
  <si>
    <t>國防部99年度全民國防教育工作計畫</t>
  </si>
  <si>
    <t>地方行政研習中心99年度巡迴研習實施計畫</t>
  </si>
  <si>
    <t>員工健康講座</t>
  </si>
  <si>
    <t>本府暨所屬機關學校人員</t>
  </si>
  <si>
    <t>9903-9912</t>
  </si>
  <si>
    <t>自訂</t>
  </si>
  <si>
    <t>實用英語研習班</t>
  </si>
  <si>
    <t>與社會處合辦</t>
  </si>
  <si>
    <t>本府暨所屬機關學校公務人員</t>
  </si>
  <si>
    <t>行政院98年12月14日院授人企字第0980031559號函</t>
  </si>
  <si>
    <t>健康中心等地</t>
  </si>
  <si>
    <t>(與衛生局合辦)</t>
  </si>
  <si>
    <t>行政院地方行政研習中心「地方主管領導核心能力實施計畫」</t>
  </si>
  <si>
    <t>本府暨所屬機關學校基層及中高階主管人員</t>
  </si>
  <si>
    <t>地方主管領導核心能力研習班(含中高階主管人員培訓班)</t>
  </si>
  <si>
    <t>9905-9907</t>
  </si>
  <si>
    <t>依據行政人事行政局99年2月23日局考字第09900609654號函等中央重要政策性訓練規劃辦理</t>
  </si>
  <si>
    <r>
      <t>99</t>
    </r>
    <r>
      <rPr>
        <sz val="12"/>
        <color indexed="8"/>
        <rFont val="標楷體"/>
        <family val="4"/>
      </rPr>
      <t>年度上半年巡迴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客製化研習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高階主管卓越領導力研習班</t>
    </r>
    <r>
      <rPr>
        <sz val="12"/>
        <color indexed="8"/>
        <rFont val="Times New Roman"/>
        <family val="1"/>
      </rPr>
      <t>)</t>
    </r>
  </si>
  <si>
    <t>實踐潛力研習班-法律知能分班</t>
  </si>
  <si>
    <t>公共服務核心思維-國際化思維研習班(國際人權與兩岸交流活動)</t>
  </si>
  <si>
    <t>公務人員核心價值研習會</t>
  </si>
  <si>
    <r>
      <t>99</t>
    </r>
    <r>
      <rPr>
        <sz val="12"/>
        <color indexed="8"/>
        <rFont val="標楷體"/>
        <family val="4"/>
      </rPr>
      <t>年度下半年巡迴專題研習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創意思考、政府服務創新精進、公務倫理</t>
    </r>
    <r>
      <rPr>
        <sz val="12"/>
        <color indexed="8"/>
        <rFont val="Times New Roman"/>
        <family val="1"/>
      </rPr>
      <t>)</t>
    </r>
  </si>
  <si>
    <t>9904-9906</t>
  </si>
  <si>
    <t>公共服務核心思維-在地化服務研習班(災害防救及公務倫理)</t>
  </si>
  <si>
    <t>公務當責與全能公共服務力研習班(含溝通與宣導、執行力、應變力、績效管理及災害防救、保防教育等)</t>
  </si>
  <si>
    <t>http://elearning.rad.gov.tw/</t>
  </si>
  <si>
    <t>序次</t>
  </si>
  <si>
    <t>主題名稱</t>
  </si>
  <si>
    <t>課程名稱</t>
  </si>
  <si>
    <t>課程認證時數</t>
  </si>
  <si>
    <t>學習平台</t>
  </si>
  <si>
    <t>平台網址</t>
  </si>
  <si>
    <t>e等公務園</t>
  </si>
  <si>
    <t>http://elearning.hrd.gov.tw/</t>
  </si>
  <si>
    <t>合計</t>
  </si>
  <si>
    <t>小時</t>
  </si>
  <si>
    <t>臺南市政府102年度政策性數位學習課程計畫表</t>
  </si>
  <si>
    <t>低碳健康行一起來蔬飲</t>
  </si>
  <si>
    <t>※備註：</t>
  </si>
  <si>
    <t>各數位學習平台課程如有更新或異動，另函通知。</t>
  </si>
  <si>
    <t>一、</t>
  </si>
  <si>
    <t>二、</t>
  </si>
  <si>
    <t>人權大步走-落實兩公約</t>
  </si>
  <si>
    <t>性別主流化、性騷擾及性侵害防治</t>
  </si>
  <si>
    <t>國際人權公約與法治</t>
  </si>
  <si>
    <t xml:space="preserve">全民國防教育學堂 </t>
  </si>
  <si>
    <t>e等公務園</t>
  </si>
  <si>
    <t>http://elearning.hrd.gov.tw/</t>
  </si>
  <si>
    <t>個人資料保護法</t>
  </si>
  <si>
    <t>公務員廉政倫理規範</t>
  </si>
  <si>
    <t>公務倫理概論及實務</t>
  </si>
  <si>
    <t>公務員之法治觀念</t>
  </si>
  <si>
    <t>性別主流化與就業歧視</t>
  </si>
  <si>
    <t>性侵害或性騷擾事件之處理原則及機制</t>
  </si>
  <si>
    <t>行政院推動內部控制作業辦理情形</t>
  </si>
  <si>
    <t>臺灣新住民文化介紹</t>
  </si>
  <si>
    <t>多元族群文化及生命教育</t>
  </si>
  <si>
    <t>登革熱新知</t>
  </si>
  <si>
    <t>影響台灣之天然災害介紹</t>
  </si>
  <si>
    <t>天然災害停止辦公上課通報作業知多少</t>
  </si>
  <si>
    <t>地方治理-城市行銷與跨域合作</t>
  </si>
  <si>
    <t>強化地方治理系列</t>
  </si>
  <si>
    <t>公職人員利益衝突迴避制度</t>
  </si>
  <si>
    <t>利益衝突迴避及廉政（公務）倫理</t>
  </si>
  <si>
    <t>國內外性別平等教育政策與理念</t>
  </si>
  <si>
    <t>人生哲學</t>
  </si>
  <si>
    <t>資通、個資保護與全民國防教育</t>
  </si>
  <si>
    <t>環境教育</t>
  </si>
  <si>
    <t>人事行政-人事業務</t>
  </si>
  <si>
    <t>專業行政-普通行政</t>
  </si>
  <si>
    <t>天然災害與環境教育系列</t>
  </si>
  <si>
    <t>風氣、流行與創新：公共服務的改善</t>
  </si>
  <si>
    <t>管理-創意管理</t>
  </si>
  <si>
    <t>政策法規-政策宣導訓練</t>
  </si>
  <si>
    <t>溝通心訣竅-傾聽與表達</t>
  </si>
  <si>
    <t>管理-溝通協調</t>
  </si>
  <si>
    <t>專業行政-普通行政</t>
  </si>
  <si>
    <t>災害預防與應變</t>
  </si>
  <si>
    <t>資訊安全</t>
  </si>
  <si>
    <t>政策法制類-多元族群系列</t>
  </si>
  <si>
    <t>政策法制類-個人資料保護法制系列</t>
  </si>
  <si>
    <t>政策法制類-全民國防系列</t>
  </si>
  <si>
    <t>樂活生活類-健康心靈系列</t>
  </si>
  <si>
    <t>電腦應用-數位生活系列</t>
  </si>
  <si>
    <t>各平台選課中心課程路徑</t>
  </si>
  <si>
    <t>2013年臺南市政府市政願景即時通-全力以赴˙大步向前</t>
  </si>
  <si>
    <t>府城e學苑</t>
  </si>
  <si>
    <t>-</t>
  </si>
  <si>
    <t>http://school.tncg.gov.tw/</t>
  </si>
  <si>
    <t>行政中立理論與實務</t>
  </si>
  <si>
    <t>政策法規-依公務人員相關法規訓練</t>
  </si>
  <si>
    <t>安平小吃巡禮</t>
  </si>
  <si>
    <t>e學中心</t>
  </si>
  <si>
    <t>e學中心</t>
  </si>
  <si>
    <t>環境教育</t>
  </si>
  <si>
    <t>http://elearning.rad.gov.tw/</t>
  </si>
  <si>
    <t>人文素養-休閒旅遊</t>
  </si>
  <si>
    <t>自製（委製）課程系列</t>
  </si>
  <si>
    <t>旅遊海關英語</t>
  </si>
  <si>
    <t>觀光英語EZ Go！</t>
  </si>
  <si>
    <t>提升英語力系列</t>
  </si>
  <si>
    <t>交通安全你不能不知道系列(五)酒精對人體及駕駛行為影響</t>
  </si>
  <si>
    <t>語言學習-英文</t>
  </si>
  <si>
    <t>藥物濫用防制系列-鎮靜安眠用藥</t>
  </si>
  <si>
    <t>人文素養-養生保健</t>
  </si>
  <si>
    <t>專業技術-交通技術</t>
  </si>
  <si>
    <t>e學中心</t>
  </si>
  <si>
    <t>e學中心</t>
  </si>
  <si>
    <t>http://elearning.rad.gov.tw/</t>
  </si>
  <si>
    <t>健康系列</t>
  </si>
  <si>
    <t>http://elearning.rad.gov.tw/</t>
  </si>
  <si>
    <t>縣市自製數位教材專區/台南市專區</t>
  </si>
  <si>
    <t>三、</t>
  </si>
  <si>
    <t>「2013年臺南市政府市政願景即時通-全力以赴˙大步向前」課程，請選擇一個平台學習即可，本課程認證時數均由本府公務人力發展中心定期上傳，無法即時顯示，最遲於103年1月9日起可查詢。</t>
  </si>
  <si>
    <t>102.02.20</t>
  </si>
  <si>
    <t>如依據課程路徑仍無法找到該課程，請善用課程搜尋功能；表內有色區域課程選課路徑得依「地方政府客製化組裝課程專區」－「台南市政府組裝課程」－「臺南市組裝課程」，一次選讀39小時課程。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</si>
</sst>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04]gg/&quot;通&quot;&quot;用&quot;&quot;格&quot;&quot;式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7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color indexed="8"/>
      <name val="標楷體"/>
      <family val="4"/>
    </font>
    <font>
      <sz val="8"/>
      <color indexed="8"/>
      <name val="標楷體"/>
      <family val="4"/>
    </font>
    <font>
      <sz val="9"/>
      <color indexed="8"/>
      <name val="Times New Roman"/>
      <family val="1"/>
    </font>
    <font>
      <sz val="14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1" fillId="0" borderId="0" applyFont="0" applyFill="0" applyBorder="0" applyAlignment="0" applyProtection="0"/>
    <xf numFmtId="0" fontId="43" fillId="22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learning.rad.gov.tw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3">
      <selection activeCell="C20" sqref="C20"/>
    </sheetView>
  </sheetViews>
  <sheetFormatPr defaultColWidth="25.75390625" defaultRowHeight="16.5"/>
  <cols>
    <col min="1" max="1" width="4.875" style="3" customWidth="1"/>
    <col min="2" max="2" width="11.50390625" style="1" hidden="1" customWidth="1"/>
    <col min="3" max="3" width="23.25390625" style="16" customWidth="1"/>
    <col min="4" max="4" width="12.25390625" style="1" customWidth="1"/>
    <col min="5" max="5" width="8.375" style="1" customWidth="1"/>
    <col min="6" max="6" width="9.75390625" style="3" customWidth="1"/>
    <col min="7" max="7" width="6.125" style="3" customWidth="1"/>
    <col min="8" max="8" width="8.50390625" style="3" bestFit="1" customWidth="1"/>
    <col min="9" max="9" width="9.625" style="3" customWidth="1"/>
    <col min="10" max="10" width="10.25390625" style="3" customWidth="1"/>
    <col min="11" max="11" width="10.25390625" style="19" bestFit="1" customWidth="1"/>
    <col min="12" max="12" width="16.875" style="3" customWidth="1"/>
    <col min="13" max="13" width="13.125" style="4" customWidth="1"/>
    <col min="14" max="16384" width="25.75390625" style="1" customWidth="1"/>
  </cols>
  <sheetData>
    <row r="1" spans="1:13" ht="27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10.5" customHeight="1"/>
    <row r="3" spans="1:13" s="5" customFormat="1" ht="28.5" customHeight="1">
      <c r="A3" s="62" t="s">
        <v>18</v>
      </c>
      <c r="B3" s="62" t="s">
        <v>13</v>
      </c>
      <c r="C3" s="62" t="s">
        <v>0</v>
      </c>
      <c r="D3" s="61" t="s">
        <v>3</v>
      </c>
      <c r="E3" s="62" t="s">
        <v>15</v>
      </c>
      <c r="F3" s="6" t="s">
        <v>5</v>
      </c>
      <c r="G3" s="6" t="s">
        <v>4</v>
      </c>
      <c r="H3" s="6" t="s">
        <v>6</v>
      </c>
      <c r="I3" s="6" t="s">
        <v>7</v>
      </c>
      <c r="J3" s="6" t="s">
        <v>2</v>
      </c>
      <c r="K3" s="63" t="s">
        <v>20</v>
      </c>
      <c r="L3" s="61" t="s">
        <v>24</v>
      </c>
      <c r="M3" s="61" t="s">
        <v>1</v>
      </c>
    </row>
    <row r="4" spans="1:13" s="5" customFormat="1" ht="16.5">
      <c r="A4" s="61"/>
      <c r="B4" s="61"/>
      <c r="C4" s="62"/>
      <c r="D4" s="61"/>
      <c r="E4" s="61"/>
      <c r="F4" s="6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64"/>
      <c r="L4" s="61"/>
      <c r="M4" s="61"/>
    </row>
    <row r="5" spans="1:13" s="28" customFormat="1" ht="51">
      <c r="A5" s="20">
        <v>1</v>
      </c>
      <c r="B5" s="21"/>
      <c r="C5" s="22" t="s">
        <v>79</v>
      </c>
      <c r="D5" s="23" t="s">
        <v>22</v>
      </c>
      <c r="E5" s="24">
        <v>990304</v>
      </c>
      <c r="F5" s="24">
        <v>40</v>
      </c>
      <c r="G5" s="24">
        <v>1</v>
      </c>
      <c r="H5" s="25">
        <f>F5*G5</f>
        <v>40</v>
      </c>
      <c r="I5" s="24">
        <v>7</v>
      </c>
      <c r="J5" s="24">
        <f aca="true" t="shared" si="0" ref="J5:J14">F5*G5*I5</f>
        <v>280</v>
      </c>
      <c r="K5" s="29" t="s">
        <v>23</v>
      </c>
      <c r="L5" s="26" t="s">
        <v>21</v>
      </c>
      <c r="M5" s="27" t="s">
        <v>14</v>
      </c>
    </row>
    <row r="6" spans="1:13" s="28" customFormat="1" ht="37.5" customHeight="1">
      <c r="A6" s="20">
        <v>2</v>
      </c>
      <c r="B6" s="21"/>
      <c r="C6" s="21" t="s">
        <v>80</v>
      </c>
      <c r="D6" s="23" t="s">
        <v>25</v>
      </c>
      <c r="E6" s="24" t="s">
        <v>26</v>
      </c>
      <c r="F6" s="24">
        <v>80</v>
      </c>
      <c r="G6" s="24">
        <v>1</v>
      </c>
      <c r="H6" s="25">
        <f>F6*G6</f>
        <v>80</v>
      </c>
      <c r="I6" s="24">
        <v>12</v>
      </c>
      <c r="J6" s="24">
        <f t="shared" si="0"/>
        <v>960</v>
      </c>
      <c r="K6" s="29" t="s">
        <v>27</v>
      </c>
      <c r="L6" s="26" t="s">
        <v>28</v>
      </c>
      <c r="M6" s="27" t="s">
        <v>29</v>
      </c>
    </row>
    <row r="7" spans="1:13" s="28" customFormat="1" ht="54" customHeight="1">
      <c r="A7" s="20">
        <v>3</v>
      </c>
      <c r="B7" s="31"/>
      <c r="C7" s="21" t="s">
        <v>81</v>
      </c>
      <c r="D7" s="23" t="s">
        <v>35</v>
      </c>
      <c r="E7" s="24">
        <v>990408</v>
      </c>
      <c r="F7" s="24">
        <v>80</v>
      </c>
      <c r="G7" s="24">
        <v>1</v>
      </c>
      <c r="H7" s="25">
        <f>F7*G7</f>
        <v>80</v>
      </c>
      <c r="I7" s="24">
        <v>6</v>
      </c>
      <c r="J7" s="24">
        <f t="shared" si="0"/>
        <v>480</v>
      </c>
      <c r="K7" s="29" t="s">
        <v>36</v>
      </c>
      <c r="L7" s="26" t="s">
        <v>39</v>
      </c>
      <c r="M7" s="27" t="s">
        <v>40</v>
      </c>
    </row>
    <row r="8" spans="1:13" s="28" customFormat="1" ht="31.5" customHeight="1">
      <c r="A8" s="20">
        <v>4</v>
      </c>
      <c r="B8" s="21"/>
      <c r="C8" s="21" t="s">
        <v>30</v>
      </c>
      <c r="D8" s="23" t="s">
        <v>31</v>
      </c>
      <c r="E8" s="24">
        <v>990420</v>
      </c>
      <c r="F8" s="24">
        <v>150</v>
      </c>
      <c r="G8" s="24">
        <v>1</v>
      </c>
      <c r="H8" s="25">
        <f>F8*G8</f>
        <v>150</v>
      </c>
      <c r="I8" s="24">
        <v>3</v>
      </c>
      <c r="J8" s="24">
        <f>F8*G8*I8</f>
        <v>450</v>
      </c>
      <c r="K8" s="29" t="s">
        <v>32</v>
      </c>
      <c r="L8" s="26" t="s">
        <v>33</v>
      </c>
      <c r="M8" s="27" t="s">
        <v>34</v>
      </c>
    </row>
    <row r="9" spans="1:13" s="28" customFormat="1" ht="37.5" customHeight="1">
      <c r="A9" s="20">
        <v>5</v>
      </c>
      <c r="B9" s="21"/>
      <c r="C9" s="21" t="s">
        <v>41</v>
      </c>
      <c r="D9" s="23" t="s">
        <v>35</v>
      </c>
      <c r="E9" s="24">
        <v>990429</v>
      </c>
      <c r="F9" s="24">
        <v>200</v>
      </c>
      <c r="G9" s="24">
        <v>1</v>
      </c>
      <c r="H9" s="25">
        <f>F9*G9</f>
        <v>200</v>
      </c>
      <c r="I9" s="24">
        <v>3</v>
      </c>
      <c r="J9" s="24">
        <f>F9*G9*I9</f>
        <v>600</v>
      </c>
      <c r="K9" s="29" t="s">
        <v>42</v>
      </c>
      <c r="L9" s="26" t="s">
        <v>43</v>
      </c>
      <c r="M9" s="27" t="s">
        <v>44</v>
      </c>
    </row>
    <row r="10" spans="1:13" s="28" customFormat="1" ht="40.5" customHeight="1">
      <c r="A10" s="20">
        <v>6</v>
      </c>
      <c r="B10" s="21"/>
      <c r="C10" s="21" t="s">
        <v>45</v>
      </c>
      <c r="D10" s="23" t="s">
        <v>46</v>
      </c>
      <c r="E10" s="24" t="s">
        <v>47</v>
      </c>
      <c r="F10" s="24">
        <v>80</v>
      </c>
      <c r="G10" s="24">
        <v>1</v>
      </c>
      <c r="H10" s="25">
        <v>80</v>
      </c>
      <c r="I10" s="24">
        <v>12</v>
      </c>
      <c r="J10" s="24">
        <f t="shared" si="0"/>
        <v>960</v>
      </c>
      <c r="K10" s="29" t="s">
        <v>36</v>
      </c>
      <c r="L10" s="26" t="s">
        <v>48</v>
      </c>
      <c r="M10" s="27" t="s">
        <v>40</v>
      </c>
    </row>
    <row r="11" spans="1:13" s="28" customFormat="1" ht="37.5" customHeight="1">
      <c r="A11" s="20">
        <v>7</v>
      </c>
      <c r="B11" s="21"/>
      <c r="C11" s="21" t="s">
        <v>82</v>
      </c>
      <c r="D11" s="23" t="s">
        <v>70</v>
      </c>
      <c r="E11" s="24">
        <v>9905</v>
      </c>
      <c r="F11" s="24">
        <v>120</v>
      </c>
      <c r="G11" s="24">
        <v>1</v>
      </c>
      <c r="H11" s="25">
        <f>F11*G11</f>
        <v>120</v>
      </c>
      <c r="I11" s="24">
        <v>2</v>
      </c>
      <c r="J11" s="24">
        <f>F11*G11*I11</f>
        <v>240</v>
      </c>
      <c r="K11" s="29" t="s">
        <v>60</v>
      </c>
      <c r="L11" s="26" t="s">
        <v>71</v>
      </c>
      <c r="M11" s="27" t="s">
        <v>38</v>
      </c>
    </row>
    <row r="12" spans="1:13" s="28" customFormat="1" ht="37.5" customHeight="1">
      <c r="A12" s="20">
        <v>8</v>
      </c>
      <c r="B12" s="21"/>
      <c r="C12" s="21" t="s">
        <v>68</v>
      </c>
      <c r="D12" s="23" t="s">
        <v>35</v>
      </c>
      <c r="E12" s="24" t="s">
        <v>84</v>
      </c>
      <c r="F12" s="24">
        <v>80</v>
      </c>
      <c r="G12" s="24">
        <v>1</v>
      </c>
      <c r="H12" s="25">
        <v>80</v>
      </c>
      <c r="I12" s="24">
        <v>18</v>
      </c>
      <c r="J12" s="24">
        <f>F12*G12*I12</f>
        <v>1440</v>
      </c>
      <c r="K12" s="29" t="s">
        <v>36</v>
      </c>
      <c r="L12" s="30" t="s">
        <v>37</v>
      </c>
      <c r="M12" s="27" t="s">
        <v>38</v>
      </c>
    </row>
    <row r="13" spans="1:13" s="28" customFormat="1" ht="37.5" customHeight="1">
      <c r="A13" s="20">
        <v>9</v>
      </c>
      <c r="B13" s="21"/>
      <c r="C13" s="21" t="s">
        <v>49</v>
      </c>
      <c r="D13" s="23" t="s">
        <v>35</v>
      </c>
      <c r="E13" s="24">
        <v>990608</v>
      </c>
      <c r="F13" s="24">
        <v>150</v>
      </c>
      <c r="G13" s="24">
        <v>2</v>
      </c>
      <c r="H13" s="25">
        <f>F13*G13</f>
        <v>300</v>
      </c>
      <c r="I13" s="24">
        <v>3</v>
      </c>
      <c r="J13" s="24">
        <f t="shared" si="0"/>
        <v>900</v>
      </c>
      <c r="K13" s="29" t="s">
        <v>42</v>
      </c>
      <c r="L13" s="26" t="s">
        <v>50</v>
      </c>
      <c r="M13" s="27" t="s">
        <v>38</v>
      </c>
    </row>
    <row r="14" spans="1:13" s="28" customFormat="1" ht="51">
      <c r="A14" s="20">
        <v>10</v>
      </c>
      <c r="B14" s="21"/>
      <c r="C14" s="21" t="s">
        <v>85</v>
      </c>
      <c r="D14" s="23" t="s">
        <v>35</v>
      </c>
      <c r="E14" s="24">
        <v>990622</v>
      </c>
      <c r="F14" s="24">
        <v>80</v>
      </c>
      <c r="G14" s="24">
        <v>1</v>
      </c>
      <c r="H14" s="25">
        <f>F14*G14</f>
        <v>80</v>
      </c>
      <c r="I14" s="24">
        <v>6</v>
      </c>
      <c r="J14" s="24">
        <f t="shared" si="0"/>
        <v>480</v>
      </c>
      <c r="K14" s="29" t="s">
        <v>36</v>
      </c>
      <c r="L14" s="26" t="s">
        <v>39</v>
      </c>
      <c r="M14" s="27" t="s">
        <v>40</v>
      </c>
    </row>
    <row r="15" spans="1:13" s="28" customFormat="1" ht="46.5" customHeight="1">
      <c r="A15" s="20">
        <v>11</v>
      </c>
      <c r="B15" s="21"/>
      <c r="C15" s="32" t="s">
        <v>56</v>
      </c>
      <c r="D15" s="23" t="s">
        <v>35</v>
      </c>
      <c r="E15" s="25">
        <v>9906</v>
      </c>
      <c r="F15" s="25">
        <v>40</v>
      </c>
      <c r="G15" s="25">
        <v>2</v>
      </c>
      <c r="H15" s="25">
        <f>F15*G15</f>
        <v>80</v>
      </c>
      <c r="I15" s="25">
        <v>9</v>
      </c>
      <c r="J15" s="24">
        <f>F15*G15*I15</f>
        <v>720</v>
      </c>
      <c r="K15" s="29" t="s">
        <v>57</v>
      </c>
      <c r="L15" s="30" t="s">
        <v>37</v>
      </c>
      <c r="M15" s="27" t="s">
        <v>38</v>
      </c>
    </row>
    <row r="16" spans="1:13" s="28" customFormat="1" ht="51.75" customHeight="1">
      <c r="A16" s="20">
        <v>12</v>
      </c>
      <c r="B16" s="21"/>
      <c r="C16" s="32" t="s">
        <v>58</v>
      </c>
      <c r="D16" s="23" t="s">
        <v>59</v>
      </c>
      <c r="E16" s="25">
        <v>9906</v>
      </c>
      <c r="F16" s="25">
        <v>120</v>
      </c>
      <c r="G16" s="25">
        <v>1</v>
      </c>
      <c r="H16" s="25">
        <v>120</v>
      </c>
      <c r="I16" s="25">
        <v>2</v>
      </c>
      <c r="J16" s="24">
        <v>240</v>
      </c>
      <c r="K16" s="29" t="s">
        <v>60</v>
      </c>
      <c r="L16" s="30" t="s">
        <v>37</v>
      </c>
      <c r="M16" s="27" t="s">
        <v>38</v>
      </c>
    </row>
    <row r="17" spans="1:13" s="28" customFormat="1" ht="37.5" customHeight="1">
      <c r="A17" s="20">
        <v>13</v>
      </c>
      <c r="B17" s="21"/>
      <c r="C17" s="21" t="s">
        <v>61</v>
      </c>
      <c r="D17" s="23" t="s">
        <v>35</v>
      </c>
      <c r="E17" s="24" t="s">
        <v>54</v>
      </c>
      <c r="F17" s="24">
        <v>150</v>
      </c>
      <c r="G17" s="24">
        <v>1</v>
      </c>
      <c r="H17" s="25">
        <f aca="true" t="shared" si="1" ref="H17:H22">F17*G17</f>
        <v>150</v>
      </c>
      <c r="I17" s="24">
        <v>2</v>
      </c>
      <c r="J17" s="24">
        <f aca="true" t="shared" si="2" ref="J17:J22">F17*G17*I17</f>
        <v>300</v>
      </c>
      <c r="K17" s="29" t="s">
        <v>42</v>
      </c>
      <c r="L17" s="26" t="s">
        <v>62</v>
      </c>
      <c r="M17" s="27" t="s">
        <v>38</v>
      </c>
    </row>
    <row r="18" spans="1:13" s="28" customFormat="1" ht="52.5" customHeight="1">
      <c r="A18" s="20">
        <v>14</v>
      </c>
      <c r="B18" s="21" t="s">
        <v>51</v>
      </c>
      <c r="C18" s="21" t="s">
        <v>52</v>
      </c>
      <c r="D18" s="23" t="s">
        <v>53</v>
      </c>
      <c r="E18" s="24" t="s">
        <v>54</v>
      </c>
      <c r="F18" s="24">
        <v>80</v>
      </c>
      <c r="G18" s="24">
        <v>2</v>
      </c>
      <c r="H18" s="25">
        <f t="shared" si="1"/>
        <v>160</v>
      </c>
      <c r="I18" s="24">
        <v>3</v>
      </c>
      <c r="J18" s="24">
        <f t="shared" si="2"/>
        <v>480</v>
      </c>
      <c r="K18" s="29" t="s">
        <v>60</v>
      </c>
      <c r="L18" s="23" t="s">
        <v>55</v>
      </c>
      <c r="M18" s="27" t="s">
        <v>69</v>
      </c>
    </row>
    <row r="19" spans="1:13" s="28" customFormat="1" ht="52.5" customHeight="1">
      <c r="A19" s="20">
        <v>15</v>
      </c>
      <c r="B19" s="21"/>
      <c r="C19" s="21" t="s">
        <v>76</v>
      </c>
      <c r="D19" s="23" t="s">
        <v>75</v>
      </c>
      <c r="E19" s="24" t="s">
        <v>77</v>
      </c>
      <c r="F19" s="24">
        <v>160</v>
      </c>
      <c r="G19" s="24">
        <v>2</v>
      </c>
      <c r="H19" s="25">
        <f t="shared" si="1"/>
        <v>320</v>
      </c>
      <c r="I19" s="24">
        <v>12</v>
      </c>
      <c r="J19" s="24">
        <f t="shared" si="2"/>
        <v>3840</v>
      </c>
      <c r="K19" s="29" t="s">
        <v>36</v>
      </c>
      <c r="L19" s="23" t="s">
        <v>74</v>
      </c>
      <c r="M19" s="27" t="s">
        <v>40</v>
      </c>
    </row>
    <row r="20" spans="1:13" s="28" customFormat="1" ht="84.75">
      <c r="A20" s="20">
        <v>16</v>
      </c>
      <c r="B20" s="21"/>
      <c r="C20" s="21" t="s">
        <v>86</v>
      </c>
      <c r="D20" s="23" t="s">
        <v>35</v>
      </c>
      <c r="E20" s="24" t="s">
        <v>77</v>
      </c>
      <c r="F20" s="24">
        <v>200</v>
      </c>
      <c r="G20" s="24">
        <v>1</v>
      </c>
      <c r="H20" s="25">
        <f t="shared" si="1"/>
        <v>200</v>
      </c>
      <c r="I20" s="24">
        <v>12</v>
      </c>
      <c r="J20" s="24">
        <f t="shared" si="2"/>
        <v>2400</v>
      </c>
      <c r="K20" s="29" t="s">
        <v>42</v>
      </c>
      <c r="L20" s="23" t="s">
        <v>78</v>
      </c>
      <c r="M20" s="27" t="s">
        <v>38</v>
      </c>
    </row>
    <row r="21" spans="1:13" s="28" customFormat="1" ht="51">
      <c r="A21" s="20">
        <v>17</v>
      </c>
      <c r="B21" s="21"/>
      <c r="C21" s="22" t="s">
        <v>83</v>
      </c>
      <c r="D21" s="23" t="s">
        <v>35</v>
      </c>
      <c r="E21" s="24">
        <v>990729</v>
      </c>
      <c r="F21" s="24">
        <v>150</v>
      </c>
      <c r="G21" s="24">
        <v>1</v>
      </c>
      <c r="H21" s="25">
        <f t="shared" si="1"/>
        <v>150</v>
      </c>
      <c r="I21" s="24">
        <v>6</v>
      </c>
      <c r="J21" s="24">
        <f t="shared" si="2"/>
        <v>900</v>
      </c>
      <c r="K21" s="29" t="s">
        <v>42</v>
      </c>
      <c r="L21" s="26" t="s">
        <v>63</v>
      </c>
      <c r="M21" s="27" t="s">
        <v>40</v>
      </c>
    </row>
    <row r="22" spans="1:27" s="28" customFormat="1" ht="47.25" customHeight="1">
      <c r="A22" s="20">
        <v>18</v>
      </c>
      <c r="B22" s="21"/>
      <c r="C22" s="21" t="s">
        <v>64</v>
      </c>
      <c r="D22" s="23" t="s">
        <v>65</v>
      </c>
      <c r="E22" s="24" t="s">
        <v>66</v>
      </c>
      <c r="F22" s="24">
        <v>100</v>
      </c>
      <c r="G22" s="24">
        <v>5</v>
      </c>
      <c r="H22" s="25">
        <f t="shared" si="1"/>
        <v>500</v>
      </c>
      <c r="I22" s="24">
        <v>2</v>
      </c>
      <c r="J22" s="24">
        <f t="shared" si="2"/>
        <v>1000</v>
      </c>
      <c r="K22" s="29" t="s">
        <v>72</v>
      </c>
      <c r="L22" s="30" t="s">
        <v>67</v>
      </c>
      <c r="M22" s="27" t="s">
        <v>73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13" s="5" customFormat="1" ht="37.5" customHeight="1">
      <c r="A23" s="10"/>
      <c r="B23" s="11"/>
      <c r="C23" s="8" t="s">
        <v>16</v>
      </c>
      <c r="D23" s="9"/>
      <c r="E23" s="9"/>
      <c r="F23" s="2">
        <f>SUM(F5:F22)</f>
        <v>2060</v>
      </c>
      <c r="G23" s="2">
        <f>SUM(G5:G22)</f>
        <v>26</v>
      </c>
      <c r="H23" s="2">
        <f>SUM(H5:H22)</f>
        <v>2890</v>
      </c>
      <c r="I23" s="2"/>
      <c r="J23" s="2">
        <f>SUM(J5:J22)</f>
        <v>16670</v>
      </c>
      <c r="K23" s="34"/>
      <c r="L23" s="15"/>
      <c r="M23" s="18"/>
    </row>
    <row r="24" spans="1:13" s="13" customFormat="1" ht="16.5">
      <c r="A24" s="12"/>
      <c r="C24" s="17"/>
      <c r="F24" s="14"/>
      <c r="G24" s="14"/>
      <c r="H24" s="14"/>
      <c r="I24" s="14"/>
      <c r="J24" s="14"/>
      <c r="K24" s="35"/>
      <c r="L24" s="14"/>
      <c r="M24" s="4"/>
    </row>
    <row r="25" spans="1:13" s="13" customFormat="1" ht="16.5">
      <c r="A25" s="12"/>
      <c r="C25" s="17"/>
      <c r="F25" s="14"/>
      <c r="G25" s="14"/>
      <c r="H25" s="14"/>
      <c r="I25" s="14"/>
      <c r="J25" s="14"/>
      <c r="K25" s="35"/>
      <c r="L25" s="14"/>
      <c r="M25" s="4"/>
    </row>
    <row r="26" spans="1:11" ht="16.5">
      <c r="A26" s="12"/>
      <c r="K26" s="35"/>
    </row>
    <row r="27" spans="1:11" ht="16.5">
      <c r="A27" s="12"/>
      <c r="K27" s="35"/>
    </row>
    <row r="28" ht="16.5">
      <c r="K28" s="35"/>
    </row>
    <row r="29" ht="16.5">
      <c r="K29" s="35"/>
    </row>
    <row r="30" ht="16.5">
      <c r="K30" s="35"/>
    </row>
    <row r="31" ht="16.5">
      <c r="K31" s="35"/>
    </row>
    <row r="32" ht="16.5">
      <c r="K32" s="35"/>
    </row>
    <row r="33" ht="16.5">
      <c r="K33" s="35"/>
    </row>
    <row r="34" ht="16.5">
      <c r="K34" s="35"/>
    </row>
    <row r="35" ht="16.5">
      <c r="K35" s="35"/>
    </row>
    <row r="36" ht="16.5">
      <c r="K36" s="35"/>
    </row>
    <row r="37" ht="16.5">
      <c r="K37" s="35"/>
    </row>
    <row r="38" ht="16.5">
      <c r="K38" s="35"/>
    </row>
    <row r="39" ht="16.5">
      <c r="K39" s="35"/>
    </row>
  </sheetData>
  <sheetProtection/>
  <mergeCells count="9">
    <mergeCell ref="A1:M1"/>
    <mergeCell ref="L3:L4"/>
    <mergeCell ref="C3:C4"/>
    <mergeCell ref="B3:B4"/>
    <mergeCell ref="A3:A4"/>
    <mergeCell ref="D3:D4"/>
    <mergeCell ref="E3:E4"/>
    <mergeCell ref="M3:M4"/>
    <mergeCell ref="K3:K4"/>
  </mergeCells>
  <printOptions horizontalCentered="1"/>
  <pageMargins left="0.4724409448818898" right="0.3937007874015748" top="0.3937007874015748" bottom="0.5118110236220472" header="0.5118110236220472" footer="0.3937007874015748"/>
  <pageSetup fitToHeight="2"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B36" sqref="B36"/>
    </sheetView>
  </sheetViews>
  <sheetFormatPr defaultColWidth="25.75390625" defaultRowHeight="16.5"/>
  <cols>
    <col min="1" max="1" width="5.625" style="3" customWidth="1"/>
    <col min="2" max="2" width="35.875" style="3" customWidth="1"/>
    <col min="3" max="3" width="57.50390625" style="19" customWidth="1"/>
    <col min="4" max="4" width="8.125" style="36" customWidth="1"/>
    <col min="5" max="5" width="12.00390625" style="19" customWidth="1"/>
    <col min="6" max="6" width="35.875" style="19" customWidth="1"/>
    <col min="7" max="7" width="38.50390625" style="19" customWidth="1"/>
    <col min="8" max="8" width="9.75390625" style="3" customWidth="1"/>
    <col min="9" max="9" width="6.125" style="3" customWidth="1"/>
    <col min="10" max="10" width="8.50390625" style="3" bestFit="1" customWidth="1"/>
    <col min="11" max="11" width="9.625" style="3" customWidth="1"/>
    <col min="12" max="12" width="9.125" style="3" customWidth="1"/>
    <col min="13" max="13" width="10.25390625" style="3" customWidth="1"/>
    <col min="14" max="14" width="18.50390625" style="3" customWidth="1"/>
    <col min="15" max="15" width="13.125" style="4" customWidth="1"/>
    <col min="16" max="16384" width="25.75390625" style="1" customWidth="1"/>
  </cols>
  <sheetData>
    <row r="1" spans="1:7" s="37" customFormat="1" ht="39.75" customHeight="1">
      <c r="A1" s="45" t="s">
        <v>98</v>
      </c>
      <c r="B1" s="45"/>
      <c r="C1" s="45"/>
      <c r="D1" s="45"/>
      <c r="E1" s="45"/>
      <c r="F1" s="45"/>
      <c r="G1" s="46" t="s">
        <v>176</v>
      </c>
    </row>
    <row r="2" spans="1:7" s="37" customFormat="1" ht="39.75" customHeight="1">
      <c r="A2" s="40" t="s">
        <v>88</v>
      </c>
      <c r="B2" s="40" t="s">
        <v>89</v>
      </c>
      <c r="C2" s="41" t="s">
        <v>90</v>
      </c>
      <c r="D2" s="40" t="s">
        <v>91</v>
      </c>
      <c r="E2" s="40" t="s">
        <v>92</v>
      </c>
      <c r="F2" s="40" t="s">
        <v>146</v>
      </c>
      <c r="G2" s="40" t="s">
        <v>93</v>
      </c>
    </row>
    <row r="3" spans="1:7" s="37" customFormat="1" ht="19.5" customHeight="1">
      <c r="A3" s="62">
        <v>1</v>
      </c>
      <c r="B3" s="61" t="s">
        <v>159</v>
      </c>
      <c r="C3" s="65" t="s">
        <v>147</v>
      </c>
      <c r="D3" s="62">
        <v>1</v>
      </c>
      <c r="E3" s="10" t="s">
        <v>148</v>
      </c>
      <c r="F3" s="10" t="s">
        <v>149</v>
      </c>
      <c r="G3" s="44" t="s">
        <v>150</v>
      </c>
    </row>
    <row r="4" spans="1:7" s="37" customFormat="1" ht="19.5" customHeight="1">
      <c r="A4" s="62"/>
      <c r="B4" s="61"/>
      <c r="C4" s="65"/>
      <c r="D4" s="62"/>
      <c r="E4" s="10" t="s">
        <v>154</v>
      </c>
      <c r="F4" s="10" t="s">
        <v>173</v>
      </c>
      <c r="G4" s="44" t="s">
        <v>157</v>
      </c>
    </row>
    <row r="5" spans="1:7" s="37" customFormat="1" ht="19.5" customHeight="1">
      <c r="A5" s="62"/>
      <c r="B5" s="61"/>
      <c r="C5" s="47" t="s">
        <v>99</v>
      </c>
      <c r="D5" s="48">
        <v>1</v>
      </c>
      <c r="E5" s="10" t="s">
        <v>154</v>
      </c>
      <c r="F5" s="10" t="s">
        <v>156</v>
      </c>
      <c r="G5" s="61" t="s">
        <v>172</v>
      </c>
    </row>
    <row r="6" spans="1:7" s="37" customFormat="1" ht="19.5" customHeight="1">
      <c r="A6" s="62"/>
      <c r="B6" s="61"/>
      <c r="C6" s="47" t="s">
        <v>153</v>
      </c>
      <c r="D6" s="48">
        <v>1</v>
      </c>
      <c r="E6" s="10" t="s">
        <v>154</v>
      </c>
      <c r="F6" s="10" t="s">
        <v>158</v>
      </c>
      <c r="G6" s="61"/>
    </row>
    <row r="7" spans="1:7" s="37" customFormat="1" ht="19.5" customHeight="1">
      <c r="A7" s="61">
        <v>2</v>
      </c>
      <c r="B7" s="62" t="s">
        <v>105</v>
      </c>
      <c r="C7" s="47" t="s">
        <v>114</v>
      </c>
      <c r="D7" s="48">
        <v>2</v>
      </c>
      <c r="E7" s="61" t="s">
        <v>17</v>
      </c>
      <c r="F7" s="62" t="s">
        <v>135</v>
      </c>
      <c r="G7" s="61" t="s">
        <v>170</v>
      </c>
    </row>
    <row r="8" spans="1:7" s="37" customFormat="1" ht="19.5" customHeight="1">
      <c r="A8" s="61"/>
      <c r="B8" s="62"/>
      <c r="C8" s="47" t="s">
        <v>126</v>
      </c>
      <c r="D8" s="48">
        <v>3</v>
      </c>
      <c r="E8" s="61"/>
      <c r="F8" s="62"/>
      <c r="G8" s="61"/>
    </row>
    <row r="9" spans="1:7" s="37" customFormat="1" ht="19.5" customHeight="1">
      <c r="A9" s="61"/>
      <c r="B9" s="62"/>
      <c r="C9" s="49" t="s">
        <v>115</v>
      </c>
      <c r="D9" s="48">
        <v>2</v>
      </c>
      <c r="E9" s="61"/>
      <c r="F9" s="62"/>
      <c r="G9" s="61"/>
    </row>
    <row r="10" spans="1:7" s="37" customFormat="1" ht="19.5" customHeight="1">
      <c r="A10" s="61">
        <v>3</v>
      </c>
      <c r="B10" s="62" t="s">
        <v>132</v>
      </c>
      <c r="C10" s="50" t="s">
        <v>121</v>
      </c>
      <c r="D10" s="48">
        <v>1</v>
      </c>
      <c r="E10" s="61" t="s">
        <v>155</v>
      </c>
      <c r="F10" s="2" t="s">
        <v>130</v>
      </c>
      <c r="G10" s="61" t="s">
        <v>87</v>
      </c>
    </row>
    <row r="11" spans="1:7" s="37" customFormat="1" ht="19.5" customHeight="1">
      <c r="A11" s="61"/>
      <c r="B11" s="62"/>
      <c r="C11" s="47" t="s">
        <v>139</v>
      </c>
      <c r="D11" s="48">
        <v>2</v>
      </c>
      <c r="E11" s="61"/>
      <c r="F11" s="62" t="s">
        <v>129</v>
      </c>
      <c r="G11" s="61"/>
    </row>
    <row r="12" spans="1:7" s="37" customFormat="1" ht="19.5" customHeight="1">
      <c r="A12" s="61"/>
      <c r="B12" s="62"/>
      <c r="C12" s="50" t="s">
        <v>120</v>
      </c>
      <c r="D12" s="48">
        <v>2</v>
      </c>
      <c r="E12" s="61"/>
      <c r="F12" s="62"/>
      <c r="G12" s="61"/>
    </row>
    <row r="13" spans="1:7" s="37" customFormat="1" ht="19.5" customHeight="1">
      <c r="A13" s="61"/>
      <c r="B13" s="62"/>
      <c r="C13" s="51" t="s">
        <v>119</v>
      </c>
      <c r="D13" s="48">
        <v>1</v>
      </c>
      <c r="E13" s="61"/>
      <c r="F13" s="62"/>
      <c r="G13" s="61"/>
    </row>
    <row r="14" spans="1:7" s="37" customFormat="1" ht="19.5" customHeight="1">
      <c r="A14" s="62">
        <v>4</v>
      </c>
      <c r="B14" s="62" t="s">
        <v>123</v>
      </c>
      <c r="C14" s="47" t="s">
        <v>136</v>
      </c>
      <c r="D14" s="48">
        <v>2</v>
      </c>
      <c r="E14" s="62" t="s">
        <v>17</v>
      </c>
      <c r="F14" s="10" t="s">
        <v>137</v>
      </c>
      <c r="G14" s="62" t="s">
        <v>87</v>
      </c>
    </row>
    <row r="15" spans="1:7" s="37" customFormat="1" ht="19.5" customHeight="1">
      <c r="A15" s="62"/>
      <c r="B15" s="62"/>
      <c r="C15" s="47" t="s">
        <v>133</v>
      </c>
      <c r="D15" s="48">
        <v>2</v>
      </c>
      <c r="E15" s="62"/>
      <c r="F15" s="10" t="s">
        <v>134</v>
      </c>
      <c r="G15" s="62"/>
    </row>
    <row r="16" spans="1:7" s="37" customFormat="1" ht="19.5" customHeight="1">
      <c r="A16" s="62"/>
      <c r="B16" s="62"/>
      <c r="C16" s="47" t="s">
        <v>116</v>
      </c>
      <c r="D16" s="48">
        <v>1</v>
      </c>
      <c r="E16" s="62"/>
      <c r="F16" s="10" t="s">
        <v>131</v>
      </c>
      <c r="G16" s="62"/>
    </row>
    <row r="17" spans="1:7" s="37" customFormat="1" ht="19.5" customHeight="1">
      <c r="A17" s="62"/>
      <c r="B17" s="62"/>
      <c r="C17" s="49" t="s">
        <v>122</v>
      </c>
      <c r="D17" s="48">
        <v>2</v>
      </c>
      <c r="E17" s="62"/>
      <c r="F17" s="10" t="s">
        <v>131</v>
      </c>
      <c r="G17" s="62"/>
    </row>
    <row r="18" spans="1:7" s="37" customFormat="1" ht="19.5" customHeight="1">
      <c r="A18" s="62">
        <v>5</v>
      </c>
      <c r="B18" s="62" t="s">
        <v>106</v>
      </c>
      <c r="C18" s="49" t="s">
        <v>104</v>
      </c>
      <c r="D18" s="48">
        <v>2</v>
      </c>
      <c r="E18" s="62" t="s">
        <v>17</v>
      </c>
      <c r="F18" s="10" t="s">
        <v>138</v>
      </c>
      <c r="G18" s="62" t="s">
        <v>87</v>
      </c>
    </row>
    <row r="19" spans="1:7" s="37" customFormat="1" ht="19.5" customHeight="1">
      <c r="A19" s="62"/>
      <c r="B19" s="62"/>
      <c r="C19" s="51" t="s">
        <v>113</v>
      </c>
      <c r="D19" s="48">
        <v>2</v>
      </c>
      <c r="E19" s="62"/>
      <c r="F19" s="10" t="s">
        <v>131</v>
      </c>
      <c r="G19" s="62"/>
    </row>
    <row r="20" spans="1:7" s="37" customFormat="1" ht="19.5" customHeight="1">
      <c r="A20" s="62">
        <v>6</v>
      </c>
      <c r="B20" s="62" t="s">
        <v>125</v>
      </c>
      <c r="C20" s="50" t="s">
        <v>124</v>
      </c>
      <c r="D20" s="48">
        <v>2</v>
      </c>
      <c r="E20" s="62" t="s">
        <v>17</v>
      </c>
      <c r="F20" s="10" t="s">
        <v>131</v>
      </c>
      <c r="G20" s="62" t="s">
        <v>87</v>
      </c>
    </row>
    <row r="21" spans="1:7" s="37" customFormat="1" ht="19.5" customHeight="1">
      <c r="A21" s="62"/>
      <c r="B21" s="62"/>
      <c r="C21" s="50" t="s">
        <v>111</v>
      </c>
      <c r="D21" s="48">
        <v>2</v>
      </c>
      <c r="E21" s="62"/>
      <c r="F21" s="10" t="s">
        <v>131</v>
      </c>
      <c r="G21" s="62"/>
    </row>
    <row r="22" spans="1:7" s="37" customFormat="1" ht="19.5" customHeight="1">
      <c r="A22" s="62"/>
      <c r="B22" s="62"/>
      <c r="C22" s="47" t="s">
        <v>112</v>
      </c>
      <c r="D22" s="48">
        <v>3</v>
      </c>
      <c r="E22" s="62"/>
      <c r="F22" s="10" t="s">
        <v>131</v>
      </c>
      <c r="G22" s="62"/>
    </row>
    <row r="23" spans="1:7" s="37" customFormat="1" ht="19.5" customHeight="1">
      <c r="A23" s="62"/>
      <c r="B23" s="62"/>
      <c r="C23" s="50" t="s">
        <v>151</v>
      </c>
      <c r="D23" s="48">
        <v>2</v>
      </c>
      <c r="E23" s="62"/>
      <c r="F23" s="10" t="s">
        <v>152</v>
      </c>
      <c r="G23" s="62"/>
    </row>
    <row r="24" spans="1:7" s="37" customFormat="1" ht="19.5" customHeight="1">
      <c r="A24" s="62">
        <v>7</v>
      </c>
      <c r="B24" s="62" t="s">
        <v>162</v>
      </c>
      <c r="C24" s="47" t="s">
        <v>160</v>
      </c>
      <c r="D24" s="48">
        <v>1</v>
      </c>
      <c r="E24" s="62" t="s">
        <v>168</v>
      </c>
      <c r="F24" s="62" t="s">
        <v>164</v>
      </c>
      <c r="G24" s="62" t="s">
        <v>157</v>
      </c>
    </row>
    <row r="25" spans="1:7" s="37" customFormat="1" ht="19.5" customHeight="1">
      <c r="A25" s="62"/>
      <c r="B25" s="62"/>
      <c r="C25" s="47" t="s">
        <v>161</v>
      </c>
      <c r="D25" s="48">
        <v>1</v>
      </c>
      <c r="E25" s="62"/>
      <c r="F25" s="62"/>
      <c r="G25" s="62"/>
    </row>
    <row r="26" spans="1:7" s="37" customFormat="1" ht="19.5" customHeight="1">
      <c r="A26" s="62">
        <v>8</v>
      </c>
      <c r="B26" s="62" t="s">
        <v>171</v>
      </c>
      <c r="C26" s="50" t="s">
        <v>165</v>
      </c>
      <c r="D26" s="48">
        <v>1</v>
      </c>
      <c r="E26" s="62" t="s">
        <v>169</v>
      </c>
      <c r="F26" s="10" t="s">
        <v>166</v>
      </c>
      <c r="G26" s="62" t="s">
        <v>157</v>
      </c>
    </row>
    <row r="27" spans="1:7" s="37" customFormat="1" ht="19.5" customHeight="1">
      <c r="A27" s="62"/>
      <c r="B27" s="62"/>
      <c r="C27" s="50" t="s">
        <v>163</v>
      </c>
      <c r="D27" s="48">
        <v>1</v>
      </c>
      <c r="E27" s="62"/>
      <c r="F27" s="10" t="s">
        <v>167</v>
      </c>
      <c r="G27" s="62"/>
    </row>
    <row r="28" spans="1:7" s="37" customFormat="1" ht="19.5" customHeight="1">
      <c r="A28" s="62">
        <v>9</v>
      </c>
      <c r="B28" s="62" t="s">
        <v>118</v>
      </c>
      <c r="C28" s="42" t="s">
        <v>117</v>
      </c>
      <c r="D28" s="10">
        <v>2</v>
      </c>
      <c r="E28" s="62" t="s">
        <v>94</v>
      </c>
      <c r="F28" s="10" t="s">
        <v>141</v>
      </c>
      <c r="G28" s="62" t="s">
        <v>95</v>
      </c>
    </row>
    <row r="29" spans="1:7" s="37" customFormat="1" ht="19.5" customHeight="1">
      <c r="A29" s="62"/>
      <c r="B29" s="62"/>
      <c r="C29" s="43" t="s">
        <v>127</v>
      </c>
      <c r="D29" s="10">
        <v>2</v>
      </c>
      <c r="E29" s="62"/>
      <c r="F29" s="10" t="s">
        <v>144</v>
      </c>
      <c r="G29" s="62"/>
    </row>
    <row r="30" spans="1:7" s="37" customFormat="1" ht="19.5" customHeight="1">
      <c r="A30" s="62">
        <v>10</v>
      </c>
      <c r="B30" s="62" t="s">
        <v>128</v>
      </c>
      <c r="C30" s="11" t="s">
        <v>140</v>
      </c>
      <c r="D30" s="10">
        <v>2</v>
      </c>
      <c r="E30" s="61" t="s">
        <v>108</v>
      </c>
      <c r="F30" s="2" t="s">
        <v>145</v>
      </c>
      <c r="G30" s="61" t="s">
        <v>109</v>
      </c>
    </row>
    <row r="31" spans="1:7" s="37" customFormat="1" ht="19.5" customHeight="1">
      <c r="A31" s="62"/>
      <c r="B31" s="62"/>
      <c r="C31" s="11" t="s">
        <v>110</v>
      </c>
      <c r="D31" s="10">
        <v>2</v>
      </c>
      <c r="E31" s="61"/>
      <c r="F31" s="10" t="s">
        <v>142</v>
      </c>
      <c r="G31" s="61"/>
    </row>
    <row r="32" spans="1:7" s="37" customFormat="1" ht="19.5" customHeight="1">
      <c r="A32" s="62"/>
      <c r="B32" s="62"/>
      <c r="C32" s="11" t="s">
        <v>107</v>
      </c>
      <c r="D32" s="10">
        <v>2</v>
      </c>
      <c r="E32" s="61"/>
      <c r="F32" s="10" t="s">
        <v>143</v>
      </c>
      <c r="G32" s="61"/>
    </row>
    <row r="33" spans="1:7" s="37" customFormat="1" ht="19.5" customHeight="1">
      <c r="A33" s="66" t="s">
        <v>96</v>
      </c>
      <c r="B33" s="66"/>
      <c r="C33" s="66"/>
      <c r="D33" s="10">
        <f>SUM(D3:D32)</f>
        <v>50</v>
      </c>
      <c r="E33" s="65" t="s">
        <v>97</v>
      </c>
      <c r="F33" s="65"/>
      <c r="G33" s="65"/>
    </row>
    <row r="34" spans="1:14" s="39" customFormat="1" ht="19.5" customHeight="1">
      <c r="A34" s="19" t="s">
        <v>100</v>
      </c>
      <c r="B34" s="3"/>
      <c r="C34" s="19"/>
      <c r="D34" s="36"/>
      <c r="E34" s="19"/>
      <c r="F34" s="19"/>
      <c r="G34" s="19"/>
      <c r="H34" s="38"/>
      <c r="I34" s="38"/>
      <c r="J34" s="38"/>
      <c r="K34" s="38"/>
      <c r="L34" s="38"/>
      <c r="M34" s="38"/>
      <c r="N34" s="38"/>
    </row>
    <row r="35" spans="1:15" ht="19.5" customHeight="1">
      <c r="A35" s="3" t="s">
        <v>102</v>
      </c>
      <c r="B35" s="19" t="s">
        <v>101</v>
      </c>
      <c r="O35" s="1"/>
    </row>
    <row r="36" spans="1:15" s="59" customFormat="1" ht="19.5" customHeight="1">
      <c r="A36" s="57" t="s">
        <v>103</v>
      </c>
      <c r="B36" s="59" t="s">
        <v>177</v>
      </c>
      <c r="H36" s="57"/>
      <c r="I36" s="57"/>
      <c r="J36" s="57"/>
      <c r="K36" s="57"/>
      <c r="L36" s="57"/>
      <c r="M36" s="57"/>
      <c r="N36" s="57"/>
      <c r="O36" s="58"/>
    </row>
    <row r="37" spans="1:15" s="56" customFormat="1" ht="19.5" customHeight="1">
      <c r="A37" s="52" t="s">
        <v>174</v>
      </c>
      <c r="B37" s="53" t="s">
        <v>175</v>
      </c>
      <c r="C37" s="53"/>
      <c r="D37" s="54"/>
      <c r="E37" s="53"/>
      <c r="F37" s="53"/>
      <c r="G37" s="53"/>
      <c r="H37" s="52"/>
      <c r="I37" s="52"/>
      <c r="J37" s="52"/>
      <c r="K37" s="52"/>
      <c r="L37" s="52"/>
      <c r="M37" s="52"/>
      <c r="N37" s="52"/>
      <c r="O37" s="55"/>
    </row>
  </sheetData>
  <sheetProtection/>
  <mergeCells count="46">
    <mergeCell ref="C3:C4"/>
    <mergeCell ref="D3:D4"/>
    <mergeCell ref="A3:A6"/>
    <mergeCell ref="B3:B6"/>
    <mergeCell ref="F24:F25"/>
    <mergeCell ref="G5:G6"/>
    <mergeCell ref="B24:B25"/>
    <mergeCell ref="A24:A25"/>
    <mergeCell ref="B7:B9"/>
    <mergeCell ref="A7:A9"/>
    <mergeCell ref="E33:G33"/>
    <mergeCell ref="B30:B32"/>
    <mergeCell ref="A30:A32"/>
    <mergeCell ref="A33:C33"/>
    <mergeCell ref="E24:E25"/>
    <mergeCell ref="G24:G25"/>
    <mergeCell ref="G28:G29"/>
    <mergeCell ref="A26:A27"/>
    <mergeCell ref="B28:B29"/>
    <mergeCell ref="B10:B13"/>
    <mergeCell ref="B18:B19"/>
    <mergeCell ref="E14:E17"/>
    <mergeCell ref="A14:A17"/>
    <mergeCell ref="A10:A13"/>
    <mergeCell ref="B14:B17"/>
    <mergeCell ref="B20:B23"/>
    <mergeCell ref="E28:E29"/>
    <mergeCell ref="A18:A19"/>
    <mergeCell ref="A28:A29"/>
    <mergeCell ref="A20:A23"/>
    <mergeCell ref="B26:B27"/>
    <mergeCell ref="E26:E27"/>
    <mergeCell ref="G14:G17"/>
    <mergeCell ref="E18:E19"/>
    <mergeCell ref="G18:G19"/>
    <mergeCell ref="G30:G32"/>
    <mergeCell ref="E20:E23"/>
    <mergeCell ref="G20:G23"/>
    <mergeCell ref="E30:E32"/>
    <mergeCell ref="G26:G27"/>
    <mergeCell ref="G7:G9"/>
    <mergeCell ref="E10:E13"/>
    <mergeCell ref="G10:G13"/>
    <mergeCell ref="F7:F9"/>
    <mergeCell ref="F11:F13"/>
    <mergeCell ref="E7:E9"/>
  </mergeCells>
  <hyperlinks>
    <hyperlink ref="G5" r:id="rId1" display="http://elearning.rad.gov.tw/"/>
  </hyperlinks>
  <printOptions/>
  <pageMargins left="0.7" right="0.2755905511811024" top="0.66" bottom="0.59" header="0.7" footer="0.28"/>
  <pageSetup fitToHeight="2" horizontalDpi="600" verticalDpi="600" orientation="landscape" paperSize="8" r:id="rId2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2013-02-20T07:49:56Z</cp:lastPrinted>
  <dcterms:created xsi:type="dcterms:W3CDTF">2003-09-30T03:13:16Z</dcterms:created>
  <dcterms:modified xsi:type="dcterms:W3CDTF">2013-02-20T08:02:01Z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