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" windowWidth="14940" windowHeight="7884" activeTab="4"/>
  </bookViews>
  <sheets>
    <sheet name="8.29~9.30(小教)" sheetId="1" r:id="rId1"/>
    <sheet name="8.29~9.30(控管)" sheetId="3" r:id="rId2"/>
    <sheet name="8.29~9.30(輔導團) " sheetId="5" r:id="rId3"/>
    <sheet name="8.29~9.30長代" sheetId="2" r:id="rId4"/>
    <sheet name="8.29~9.30長代1.65" sheetId="6" r:id="rId5"/>
  </sheets>
  <definedNames>
    <definedName name="_xlnm.Print_Titles" localSheetId="0">'8.29~9.30(小教)'!$1:$2</definedName>
    <definedName name="_xlnm.Print_Titles" localSheetId="1">'8.29~9.30(控管)'!$1:$2</definedName>
    <definedName name="_xlnm.Print_Titles" localSheetId="3">'8.29~9.30長代'!$1:$2</definedName>
    <definedName name="_xlnm.Print_Titles" localSheetId="4">'8.29~9.30長代1.65'!$1:$2</definedName>
  </definedNames>
  <calcPr calcId="125725"/>
</workbook>
</file>

<file path=xl/calcChain.xml><?xml version="1.0" encoding="utf-8"?>
<calcChain xmlns="http://schemas.openxmlformats.org/spreadsheetml/2006/main">
  <c r="H5" i="6"/>
  <c r="E5"/>
  <c r="G4"/>
  <c r="I4" s="1"/>
  <c r="K4" s="1"/>
  <c r="G3"/>
  <c r="I3" s="1"/>
  <c r="K3" s="1"/>
  <c r="G5"/>
  <c r="I6" i="2"/>
  <c r="I7"/>
  <c r="I8"/>
  <c r="I9"/>
  <c r="I11"/>
  <c r="I12"/>
  <c r="I13"/>
  <c r="K6"/>
  <c r="K7"/>
  <c r="K8"/>
  <c r="K9"/>
  <c r="K11"/>
  <c r="K12"/>
  <c r="K13"/>
  <c r="G24" i="3"/>
  <c r="H24"/>
  <c r="I24"/>
  <c r="K4"/>
  <c r="K5"/>
  <c r="K6"/>
  <c r="K7"/>
  <c r="K8"/>
  <c r="K24" s="1"/>
  <c r="K9"/>
  <c r="K10"/>
  <c r="K11"/>
  <c r="K12"/>
  <c r="K13"/>
  <c r="K14"/>
  <c r="K15"/>
  <c r="K16"/>
  <c r="K17"/>
  <c r="K18"/>
  <c r="K19"/>
  <c r="K20"/>
  <c r="K21"/>
  <c r="K22"/>
  <c r="K23"/>
  <c r="K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K33" s="1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8"/>
  <c r="I119"/>
  <c r="I120"/>
  <c r="I121"/>
  <c r="I122"/>
  <c r="I123"/>
  <c r="I124"/>
  <c r="I125"/>
  <c r="I126"/>
  <c r="I127"/>
  <c r="I128"/>
  <c r="I129"/>
  <c r="I13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H5" i="5"/>
  <c r="E5"/>
  <c r="G4"/>
  <c r="I4" s="1"/>
  <c r="K4" s="1"/>
  <c r="G3"/>
  <c r="I3" s="1"/>
  <c r="I5" i="6" l="1"/>
  <c r="K5"/>
  <c r="I5" i="5"/>
  <c r="G5"/>
  <c r="K3"/>
  <c r="K5" s="1"/>
  <c r="G4" i="2" l="1"/>
  <c r="I4" s="1"/>
  <c r="K4" s="1"/>
  <c r="G5"/>
  <c r="I5" s="1"/>
  <c r="K5" s="1"/>
  <c r="G6"/>
  <c r="G7"/>
  <c r="G8"/>
  <c r="G9"/>
  <c r="G10"/>
  <c r="I10" s="1"/>
  <c r="K10" s="1"/>
  <c r="G12"/>
  <c r="G13"/>
  <c r="G3"/>
  <c r="G3" i="3"/>
  <c r="G3" i="1"/>
  <c r="E24" i="3" l="1"/>
  <c r="H131" i="1"/>
  <c r="E131"/>
  <c r="I3" i="3" l="1"/>
  <c r="H14" i="2"/>
  <c r="I3"/>
  <c r="E14"/>
  <c r="G131" i="1"/>
  <c r="I14" i="2" l="1"/>
  <c r="K3"/>
  <c r="K14" s="1"/>
  <c r="G14"/>
  <c r="I3" i="1"/>
  <c r="I131" s="1"/>
  <c r="K131" l="1"/>
</calcChain>
</file>

<file path=xl/sharedStrings.xml><?xml version="1.0" encoding="utf-8"?>
<sst xmlns="http://schemas.openxmlformats.org/spreadsheetml/2006/main" count="438" uniqueCount="216">
  <si>
    <t>級任</t>
  </si>
  <si>
    <t>張秀如</t>
  </si>
  <si>
    <t>董梅君</t>
  </si>
  <si>
    <t>李曉雯</t>
  </si>
  <si>
    <t>范雅芬</t>
  </si>
  <si>
    <t>郭文玉</t>
  </si>
  <si>
    <t>黃淑沛</t>
  </si>
  <si>
    <t>陳家玲</t>
  </si>
  <si>
    <t>楊雅惠</t>
  </si>
  <si>
    <t>呂芊霈</t>
  </si>
  <si>
    <t>楊玲玲</t>
  </si>
  <si>
    <t>馬貴香</t>
  </si>
  <si>
    <t>葛正儀</t>
  </si>
  <si>
    <t>郭藍儀</t>
  </si>
  <si>
    <t>沈伊玲</t>
  </si>
  <si>
    <t>余淑芸</t>
  </si>
  <si>
    <t>陳怡玉</t>
  </si>
  <si>
    <t>吳宜玲</t>
  </si>
  <si>
    <t>蘇怡婷</t>
  </si>
  <si>
    <t>黃惠鄉</t>
  </si>
  <si>
    <t>徐怡雯</t>
  </si>
  <si>
    <t>王千瑜</t>
  </si>
  <si>
    <t>董秀珍</t>
  </si>
  <si>
    <t>陳冠之</t>
  </si>
  <si>
    <t>何雪如</t>
  </si>
  <si>
    <t>林佳賓</t>
  </si>
  <si>
    <t>陳宣榕</t>
  </si>
  <si>
    <t>楊富安</t>
  </si>
  <si>
    <t>科任</t>
  </si>
  <si>
    <t>許隨耀</t>
  </si>
  <si>
    <t>蔡錦惠</t>
  </si>
  <si>
    <t>曾志田</t>
  </si>
  <si>
    <t>林政志</t>
  </si>
  <si>
    <t>陳怡君</t>
  </si>
  <si>
    <t>張幼君</t>
  </si>
  <si>
    <t>溫弘德</t>
  </si>
  <si>
    <t>施雅玲</t>
  </si>
  <si>
    <t>林吟靜</t>
  </si>
  <si>
    <t>合計</t>
    <phoneticPr fontId="2" type="noConversion"/>
  </si>
  <si>
    <t>教師姓名</t>
    <phoneticPr fontId="2" type="noConversion"/>
  </si>
  <si>
    <t>職務</t>
    <phoneticPr fontId="2" type="noConversion"/>
  </si>
  <si>
    <t>合計
節數</t>
    <phoneticPr fontId="2" type="noConversion"/>
  </si>
  <si>
    <t>請假
節數</t>
    <phoneticPr fontId="2" type="noConversion"/>
  </si>
  <si>
    <t>鐘點費</t>
    <phoneticPr fontId="2" type="noConversion"/>
  </si>
  <si>
    <t>鐘點費
合計</t>
    <phoneticPr fontId="2" type="noConversion"/>
  </si>
  <si>
    <t>備註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</si>
  <si>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</si>
  <si>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</si>
  <si>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</si>
  <si>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</si>
  <si>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</si>
  <si>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</si>
  <si>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</si>
  <si>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</si>
  <si>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</si>
  <si>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</si>
  <si>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</si>
  <si>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</si>
  <si>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</si>
  <si>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</si>
  <si>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</si>
  <si>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</si>
  <si>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</si>
  <si>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</si>
  <si>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</si>
  <si>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</si>
  <si>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</si>
  <si>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</si>
  <si>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</si>
  <si>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</si>
  <si>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</si>
  <si>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</si>
  <si>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</si>
  <si>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</si>
  <si>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主任</t>
    <phoneticPr fontId="2" type="noConversion"/>
  </si>
  <si>
    <t>組長</t>
    <phoneticPr fontId="2" type="noConversion"/>
  </si>
  <si>
    <t>組長</t>
    <phoneticPr fontId="2" type="noConversion"/>
  </si>
  <si>
    <t>組長</t>
    <phoneticPr fontId="2" type="noConversion"/>
  </si>
  <si>
    <t>主任</t>
    <phoneticPr fontId="2" type="noConversion"/>
  </si>
  <si>
    <t>組長</t>
    <phoneticPr fontId="2" type="noConversion"/>
  </si>
  <si>
    <t>科任</t>
    <phoneticPr fontId="2" type="noConversion"/>
  </si>
  <si>
    <t>製表                    教務處                   出納組長                        會計室                      校長</t>
    <phoneticPr fontId="2" type="noConversion"/>
  </si>
  <si>
    <t xml:space="preserve">                                                           (列報所得)</t>
    <phoneticPr fontId="2" type="noConversion"/>
  </si>
  <si>
    <t>級任</t>
    <phoneticPr fontId="2" type="noConversion"/>
  </si>
  <si>
    <t>每週超鐘點節數</t>
  </si>
  <si>
    <t>廖玉珍</t>
  </si>
  <si>
    <t>賀憶娥</t>
  </si>
  <si>
    <t>林吟珀</t>
  </si>
  <si>
    <t>王麗娟</t>
  </si>
  <si>
    <t>陳夢婷</t>
  </si>
  <si>
    <t>劉智璇</t>
  </si>
  <si>
    <t>陳冠月</t>
  </si>
  <si>
    <t>黃淑慧</t>
  </si>
  <si>
    <t>蔡明達</t>
  </si>
  <si>
    <t>王美文</t>
  </si>
  <si>
    <t>黃怡秀</t>
  </si>
  <si>
    <t>鄭文隆</t>
  </si>
  <si>
    <t>顏士智</t>
  </si>
  <si>
    <t>吳淑媛</t>
  </si>
  <si>
    <t>鄭如真</t>
  </si>
  <si>
    <t>蔡明錡</t>
  </si>
  <si>
    <t>張小鳳</t>
  </si>
  <si>
    <t>許雅瑜</t>
  </si>
  <si>
    <t>謝青倫</t>
  </si>
  <si>
    <t>蔡玲雅</t>
  </si>
  <si>
    <t>劉美吟</t>
  </si>
  <si>
    <t>黃惠蘭</t>
  </si>
  <si>
    <t>王品蘋</t>
  </si>
  <si>
    <t>柯宏達</t>
  </si>
  <si>
    <t>李曜宇</t>
  </si>
  <si>
    <t>鄭光妤</t>
  </si>
  <si>
    <t>余美嫻</t>
  </si>
  <si>
    <t>班級</t>
    <phoneticPr fontId="1" type="noConversion"/>
  </si>
  <si>
    <t>編號</t>
    <phoneticPr fontId="1" type="noConversion"/>
  </si>
  <si>
    <t>級任長代</t>
    <phoneticPr fontId="1" type="noConversion"/>
  </si>
  <si>
    <t>科任長代</t>
    <phoneticPr fontId="1" type="noConversion"/>
  </si>
  <si>
    <t>.</t>
    <phoneticPr fontId="1" type="noConversion"/>
  </si>
  <si>
    <t>合計</t>
    <phoneticPr fontId="1" type="noConversion"/>
  </si>
  <si>
    <t>邱明郁</t>
    <phoneticPr fontId="1" type="noConversion"/>
  </si>
  <si>
    <t>鐘點費</t>
    <phoneticPr fontId="2" type="noConversion"/>
  </si>
  <si>
    <t>鐘點費
合計</t>
    <phoneticPr fontId="2" type="noConversion"/>
  </si>
  <si>
    <t>合計</t>
    <phoneticPr fontId="2" type="noConversion"/>
  </si>
  <si>
    <t xml:space="preserve">                                                                                                                                  (列報所得)</t>
    <phoneticPr fontId="2" type="noConversion"/>
  </si>
  <si>
    <t>文元國小105年8/29~9/30教師超鐘點費支領清冊（小教）</t>
    <phoneticPr fontId="2" type="noConversion"/>
  </si>
  <si>
    <t>8/29-9/30超鐘點週數</t>
    <phoneticPr fontId="1" type="noConversion"/>
  </si>
  <si>
    <t>陳佳菱</t>
    <phoneticPr fontId="2" type="noConversion"/>
  </si>
  <si>
    <t>陳尚美</t>
    <phoneticPr fontId="2" type="noConversion"/>
  </si>
  <si>
    <t>林麗雪</t>
    <phoneticPr fontId="2" type="noConversion"/>
  </si>
  <si>
    <t>陳怡秀</t>
    <phoneticPr fontId="2" type="noConversion"/>
  </si>
  <si>
    <t>陳淑惠</t>
    <phoneticPr fontId="2" type="noConversion"/>
  </si>
  <si>
    <t>謝宜璇</t>
    <phoneticPr fontId="2" type="noConversion"/>
  </si>
  <si>
    <t>楊文盈</t>
    <phoneticPr fontId="2" type="noConversion"/>
  </si>
  <si>
    <t>林娟</t>
    <phoneticPr fontId="2" type="noConversion"/>
  </si>
  <si>
    <t>黃碧玉</t>
    <phoneticPr fontId="2" type="noConversion"/>
  </si>
  <si>
    <t>張鳳敏</t>
    <phoneticPr fontId="2" type="noConversion"/>
  </si>
  <si>
    <t>蔡雯晶</t>
    <phoneticPr fontId="2" type="noConversion"/>
  </si>
  <si>
    <t>吳麗玲</t>
    <phoneticPr fontId="2" type="noConversion"/>
  </si>
  <si>
    <t>曾千嘉</t>
    <phoneticPr fontId="2" type="noConversion"/>
  </si>
  <si>
    <t>楊桂華</t>
    <phoneticPr fontId="2" type="noConversion"/>
  </si>
  <si>
    <t>江姿滿</t>
    <phoneticPr fontId="2" type="noConversion"/>
  </si>
  <si>
    <t>鄭惠文</t>
    <phoneticPr fontId="2" type="noConversion"/>
  </si>
  <si>
    <t>高淑雲</t>
    <phoneticPr fontId="2" type="noConversion"/>
  </si>
  <si>
    <t>高秀蓉</t>
    <phoneticPr fontId="2" type="noConversion"/>
  </si>
  <si>
    <t>盧思玲</t>
    <phoneticPr fontId="2" type="noConversion"/>
  </si>
  <si>
    <t>莊明珠</t>
    <phoneticPr fontId="2" type="noConversion"/>
  </si>
  <si>
    <t>吳秋燕</t>
    <phoneticPr fontId="2" type="noConversion"/>
  </si>
  <si>
    <t>蔡家美</t>
    <phoneticPr fontId="2" type="noConversion"/>
  </si>
  <si>
    <t>陳淑萍</t>
    <phoneticPr fontId="2" type="noConversion"/>
  </si>
  <si>
    <t>黃智蘋</t>
    <phoneticPr fontId="2" type="noConversion"/>
  </si>
  <si>
    <t>賴美惠</t>
    <phoneticPr fontId="2" type="noConversion"/>
  </si>
  <si>
    <t>吳幸真</t>
    <phoneticPr fontId="2" type="noConversion"/>
  </si>
  <si>
    <t>林豐裕</t>
    <phoneticPr fontId="2" type="noConversion"/>
  </si>
  <si>
    <t>宋夏萍</t>
    <phoneticPr fontId="2" type="noConversion"/>
  </si>
  <si>
    <t>鄭金珠</t>
    <phoneticPr fontId="2" type="noConversion"/>
  </si>
  <si>
    <t>楊佳勳</t>
    <phoneticPr fontId="2" type="noConversion"/>
  </si>
  <si>
    <t>黃彩瑜</t>
    <phoneticPr fontId="2" type="noConversion"/>
  </si>
  <si>
    <t>胡融昀</t>
    <phoneticPr fontId="2" type="noConversion"/>
  </si>
  <si>
    <t>蔡侑鍹</t>
    <phoneticPr fontId="2" type="noConversion"/>
  </si>
  <si>
    <t>陳逸宗</t>
    <phoneticPr fontId="2" type="noConversion"/>
  </si>
  <si>
    <t>蔡金秀</t>
    <phoneticPr fontId="2" type="noConversion"/>
  </si>
  <si>
    <t>謝美姬</t>
    <phoneticPr fontId="2" type="noConversion"/>
  </si>
  <si>
    <t>吳挺溦</t>
    <phoneticPr fontId="2" type="noConversion"/>
  </si>
  <si>
    <t>史益山</t>
    <phoneticPr fontId="2" type="noConversion"/>
  </si>
  <si>
    <t>蔡美瑩</t>
    <phoneticPr fontId="2" type="noConversion"/>
  </si>
  <si>
    <t>汪雅菁</t>
    <phoneticPr fontId="2" type="noConversion"/>
  </si>
  <si>
    <t>林淑蕊</t>
    <phoneticPr fontId="2" type="noConversion"/>
  </si>
  <si>
    <t>張瑜君</t>
    <phoneticPr fontId="2" type="noConversion"/>
  </si>
  <si>
    <t>翁寶治</t>
    <phoneticPr fontId="2" type="noConversion"/>
  </si>
  <si>
    <t>黃麗禎</t>
    <phoneticPr fontId="2" type="noConversion"/>
  </si>
  <si>
    <t>黃智淵</t>
    <phoneticPr fontId="2" type="noConversion"/>
  </si>
  <si>
    <t>李莉華</t>
    <phoneticPr fontId="2" type="noConversion"/>
  </si>
  <si>
    <t>郭政杰</t>
    <phoneticPr fontId="2" type="noConversion"/>
  </si>
  <si>
    <t>廖千淞</t>
    <phoneticPr fontId="1" type="noConversion"/>
  </si>
  <si>
    <t>黃靖棻</t>
    <phoneticPr fontId="1" type="noConversion"/>
  </si>
  <si>
    <t>許紡銜</t>
    <phoneticPr fontId="1" type="noConversion"/>
  </si>
  <si>
    <t>劉慈雯</t>
    <phoneticPr fontId="2" type="noConversion"/>
  </si>
  <si>
    <t>李岳勳</t>
    <phoneticPr fontId="2" type="noConversion"/>
  </si>
  <si>
    <t>徐雅雯</t>
    <phoneticPr fontId="2" type="noConversion"/>
  </si>
  <si>
    <t>李雅筑</t>
    <phoneticPr fontId="2" type="noConversion"/>
  </si>
  <si>
    <t>李高瑞</t>
    <phoneticPr fontId="2" type="noConversion"/>
  </si>
  <si>
    <t>丁鏗耀</t>
    <phoneticPr fontId="2" type="noConversion"/>
  </si>
  <si>
    <t>黃献瑞</t>
    <phoneticPr fontId="2" type="noConversion"/>
  </si>
  <si>
    <t>陳憶雪</t>
    <phoneticPr fontId="2" type="noConversion"/>
  </si>
  <si>
    <t>張清江</t>
    <phoneticPr fontId="2" type="noConversion"/>
  </si>
  <si>
    <t>徐欣薇</t>
    <phoneticPr fontId="2" type="noConversion"/>
  </si>
  <si>
    <t>黃滄富</t>
    <phoneticPr fontId="2" type="noConversion"/>
  </si>
  <si>
    <t>陳秋婷</t>
    <phoneticPr fontId="2" type="noConversion"/>
  </si>
  <si>
    <t>文元國小105年8/29~9/30教師超鐘點費支領清冊（控管）</t>
    <phoneticPr fontId="2" type="noConversion"/>
  </si>
  <si>
    <t>文元國小105年8/29-9/30代理教師超鐘點費支領清冊（小教）</t>
    <phoneticPr fontId="2" type="noConversion"/>
  </si>
  <si>
    <t>江澤偉</t>
    <phoneticPr fontId="2" type="noConversion"/>
  </si>
  <si>
    <t>林佑欣</t>
    <phoneticPr fontId="2" type="noConversion"/>
  </si>
  <si>
    <t>翁健銘</t>
    <phoneticPr fontId="1" type="noConversion"/>
  </si>
  <si>
    <t>郭俊廷</t>
    <phoneticPr fontId="2" type="noConversion"/>
  </si>
  <si>
    <t>林峯吉</t>
    <phoneticPr fontId="2" type="noConversion"/>
  </si>
  <si>
    <t>甘鈺綾</t>
    <phoneticPr fontId="2" type="noConversion"/>
  </si>
  <si>
    <t>鐘點費</t>
    <phoneticPr fontId="2" type="noConversion"/>
  </si>
  <si>
    <t>備註</t>
    <phoneticPr fontId="2" type="noConversion"/>
  </si>
  <si>
    <t>文元國小105年8/29-9/30教師超鐘點費支領清冊（輔導團）</t>
    <phoneticPr fontId="2" type="noConversion"/>
  </si>
  <si>
    <t>周素瑩</t>
    <phoneticPr fontId="1" type="noConversion"/>
  </si>
  <si>
    <t>行政</t>
    <phoneticPr fontId="1" type="noConversion"/>
  </si>
  <si>
    <t>佘春樺</t>
    <phoneticPr fontId="1" type="noConversion"/>
  </si>
  <si>
    <t>陳福慶</t>
    <phoneticPr fontId="1" type="noConversion"/>
  </si>
  <si>
    <t>林長欣</t>
    <phoneticPr fontId="1" type="noConversion"/>
  </si>
  <si>
    <t>劉冠穎</t>
    <phoneticPr fontId="1" type="noConversion"/>
  </si>
  <si>
    <t>陳威君</t>
    <phoneticPr fontId="1" type="noConversion"/>
  </si>
  <si>
    <t>9/5、9/119公假</t>
    <phoneticPr fontId="1" type="noConversion"/>
  </si>
  <si>
    <t>8/31喪假</t>
    <phoneticPr fontId="1" type="noConversion"/>
  </si>
  <si>
    <t>甘鈺綾</t>
    <phoneticPr fontId="2" type="noConversion"/>
  </si>
  <si>
    <t>李曜宇</t>
    <phoneticPr fontId="1" type="noConversion"/>
  </si>
  <si>
    <t>陳建亨</t>
    <phoneticPr fontId="2" type="noConversion"/>
  </si>
  <si>
    <t>9/21公假</t>
    <phoneticPr fontId="1" type="noConversion"/>
  </si>
  <si>
    <t>9/9公假</t>
    <phoneticPr fontId="1" type="noConversion"/>
  </si>
  <si>
    <t>行政</t>
    <phoneticPr fontId="1" type="noConversion"/>
  </si>
  <si>
    <t>8/29~9/2超鐘點2節，9/5~9/10超鐘點1節</t>
    <phoneticPr fontId="1" type="noConversion"/>
  </si>
  <si>
    <t>8/29~9/9</t>
    <phoneticPr fontId="1" type="noConversion"/>
  </si>
  <si>
    <t>文元國小105年8/29-9/30代理教師超鐘點費支領清冊（1.65師）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</si>
</sst>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"/>
    <numFmt numFmtId="177" formatCode="#,##0_);[Red]\(#,##0\)"/>
  </numFmts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2"/>
      <color rgb="FF0070C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2" borderId="1" applyNumberFormat="0" applyFont="0" applyAlignment="0" applyProtection="0">
      <alignment vertical="center"/>
    </xf>
    <xf numFmtId="0" fontId="8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7" fontId="4" fillId="3" borderId="0" xfId="0" applyNumberFormat="1" applyFont="1" applyFill="1">
      <alignment vertical="center"/>
    </xf>
    <xf numFmtId="177" fontId="7" fillId="3" borderId="0" xfId="0" applyNumberFormat="1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7" fillId="0" borderId="3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7" fillId="3" borderId="3" xfId="2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2" borderId="3" xfId="1" applyFont="1" applyBorder="1">
      <alignment vertical="center"/>
    </xf>
    <xf numFmtId="177" fontId="7" fillId="0" borderId="3" xfId="0" applyNumberFormat="1" applyFont="1" applyBorder="1" applyAlignment="1">
      <alignment vertical="center" wrapText="1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7" fillId="2" borderId="4" xfId="1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1" applyFont="1" applyBorder="1" applyAlignment="1">
      <alignment horizontal="right" vertical="center"/>
    </xf>
    <xf numFmtId="0" fontId="13" fillId="2" borderId="3" xfId="1" applyFont="1" applyBorder="1">
      <alignment vertical="center"/>
    </xf>
    <xf numFmtId="177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right" vertical="center" wrapText="1"/>
    </xf>
    <xf numFmtId="177" fontId="12" fillId="0" borderId="0" xfId="0" applyNumberFormat="1" applyFont="1">
      <alignment vertical="center"/>
    </xf>
    <xf numFmtId="177" fontId="12" fillId="0" borderId="3" xfId="0" applyNumberFormat="1" applyFont="1" applyBorder="1">
      <alignment vertical="center"/>
    </xf>
    <xf numFmtId="177" fontId="12" fillId="0" borderId="5" xfId="0" applyNumberFormat="1" applyFont="1" applyBorder="1">
      <alignment vertical="center"/>
    </xf>
    <xf numFmtId="177" fontId="14" fillId="0" borderId="3" xfId="1" applyNumberFormat="1" applyFont="1" applyFill="1" applyBorder="1">
      <alignment vertical="center"/>
    </xf>
    <xf numFmtId="177" fontId="4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6" fillId="0" borderId="3" xfId="0" applyNumberFormat="1" applyFont="1" applyBorder="1">
      <alignment vertical="center"/>
    </xf>
    <xf numFmtId="177" fontId="15" fillId="0" borderId="3" xfId="0" applyNumberFormat="1" applyFont="1" applyFill="1" applyBorder="1">
      <alignment vertical="center"/>
    </xf>
    <xf numFmtId="177" fontId="16" fillId="0" borderId="0" xfId="0" applyNumberFormat="1" applyFont="1">
      <alignment vertical="center"/>
    </xf>
    <xf numFmtId="0" fontId="7" fillId="0" borderId="3" xfId="0" applyFont="1" applyBorder="1" applyAlignment="1">
      <alignment horizontal="left" vertical="center"/>
    </xf>
    <xf numFmtId="0" fontId="7" fillId="3" borderId="3" xfId="0" applyFont="1" applyFill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176" fontId="7" fillId="0" borderId="3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177" fontId="15" fillId="0" borderId="0" xfId="1" applyNumberFormat="1" applyFont="1" applyFill="1" applyBorder="1" applyAlignment="1">
      <alignment horizontal="distributed" vertical="center"/>
    </xf>
    <xf numFmtId="177" fontId="16" fillId="0" borderId="0" xfId="0" applyNumberFormat="1" applyFont="1" applyBorder="1">
      <alignment vertical="center"/>
    </xf>
    <xf numFmtId="177" fontId="15" fillId="0" borderId="0" xfId="0" applyNumberFormat="1" applyFont="1" applyFill="1" applyBorder="1">
      <alignment vertical="center"/>
    </xf>
    <xf numFmtId="177" fontId="12" fillId="0" borderId="0" xfId="0" applyNumberFormat="1" applyFont="1" applyBorder="1">
      <alignment vertical="center"/>
    </xf>
    <xf numFmtId="177" fontId="4" fillId="3" borderId="0" xfId="0" applyNumberFormat="1" applyFont="1" applyFill="1" applyAlignment="1">
      <alignment vertical="center"/>
    </xf>
    <xf numFmtId="177" fontId="15" fillId="0" borderId="3" xfId="1" applyNumberFormat="1" applyFont="1" applyFill="1" applyBorder="1" applyAlignment="1">
      <alignment horizontal="distributed" vertical="center"/>
    </xf>
    <xf numFmtId="177" fontId="16" fillId="0" borderId="3" xfId="0" applyNumberFormat="1" applyFont="1" applyBorder="1" applyAlignment="1">
      <alignment horizontal="right" vertical="center"/>
    </xf>
    <xf numFmtId="177" fontId="16" fillId="0" borderId="0" xfId="0" applyNumberFormat="1" applyFont="1" applyAlignment="1">
      <alignment horizontal="right" vertical="center"/>
    </xf>
    <xf numFmtId="0" fontId="8" fillId="0" borderId="5" xfId="2" applyFont="1" applyFill="1" applyBorder="1" applyAlignment="1">
      <alignment horizontal="center" vertical="center"/>
    </xf>
    <xf numFmtId="177" fontId="16" fillId="0" borderId="5" xfId="0" applyNumberFormat="1" applyFont="1" applyBorder="1">
      <alignment vertical="center"/>
    </xf>
    <xf numFmtId="177" fontId="16" fillId="0" borderId="7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77" fontId="17" fillId="0" borderId="0" xfId="1" applyNumberFormat="1" applyFont="1" applyFill="1" applyBorder="1" applyAlignment="1">
      <alignment horizontal="distributed" vertical="center"/>
    </xf>
    <xf numFmtId="0" fontId="4" fillId="0" borderId="5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49" fontId="7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13" fillId="0" borderId="3" xfId="2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177" fontId="12" fillId="0" borderId="6" xfId="0" applyNumberFormat="1" applyFont="1" applyBorder="1">
      <alignment vertical="center"/>
    </xf>
    <xf numFmtId="177" fontId="12" fillId="0" borderId="7" xfId="0" applyNumberFormat="1" applyFont="1" applyBorder="1">
      <alignment vertical="center"/>
    </xf>
    <xf numFmtId="0" fontId="10" fillId="0" borderId="5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177" fontId="4" fillId="3" borderId="0" xfId="0" applyNumberFormat="1" applyFont="1" applyFill="1" applyAlignment="1">
      <alignment vertical="center"/>
    </xf>
    <xf numFmtId="0" fontId="12" fillId="0" borderId="2" xfId="0" applyFont="1" applyBorder="1" applyAlignment="1">
      <alignment horizontal="center" vertical="center"/>
    </xf>
    <xf numFmtId="177" fontId="15" fillId="0" borderId="5" xfId="1" applyNumberFormat="1" applyFont="1" applyFill="1" applyBorder="1" applyAlignment="1">
      <alignment horizontal="distributed" vertical="center"/>
    </xf>
    <xf numFmtId="177" fontId="15" fillId="0" borderId="6" xfId="1" applyNumberFormat="1" applyFont="1" applyFill="1" applyBorder="1" applyAlignment="1">
      <alignment horizontal="distributed" vertical="center"/>
    </xf>
    <xf numFmtId="177" fontId="15" fillId="0" borderId="7" xfId="1" applyNumberFormat="1" applyFont="1" applyFill="1" applyBorder="1" applyAlignment="1">
      <alignment horizontal="distributed" vertical="center"/>
    </xf>
    <xf numFmtId="177" fontId="15" fillId="0" borderId="5" xfId="1" applyNumberFormat="1" applyFont="1" applyFill="1" applyBorder="1" applyAlignment="1">
      <alignment horizontal="center" vertical="center"/>
    </xf>
    <xf numFmtId="177" fontId="15" fillId="0" borderId="6" xfId="1" applyNumberFormat="1" applyFont="1" applyFill="1" applyBorder="1" applyAlignment="1">
      <alignment horizontal="center" vertical="center"/>
    </xf>
    <xf numFmtId="177" fontId="15" fillId="0" borderId="7" xfId="1" applyNumberFormat="1" applyFont="1" applyFill="1" applyBorder="1" applyAlignment="1">
      <alignment horizontal="center" vertical="center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8"/>
  <sheetViews>
    <sheetView topLeftCell="A101" zoomScale="85" zoomScaleNormal="85" workbookViewId="0">
      <selection activeCell="P116" sqref="P116"/>
    </sheetView>
  </sheetViews>
  <sheetFormatPr defaultColWidth="8.88671875" defaultRowHeight="16.2"/>
  <cols>
    <col min="1" max="1" width="4.6640625" style="38" customWidth="1"/>
    <col min="2" max="2" width="4.6640625" style="5" customWidth="1"/>
    <col min="3" max="3" width="9.44140625" style="5" customWidth="1"/>
    <col min="4" max="4" width="5.33203125" style="5" customWidth="1"/>
    <col min="5" max="5" width="6.21875" style="5" customWidth="1"/>
    <col min="6" max="8" width="6" style="5" customWidth="1"/>
    <col min="9" max="9" width="6.5546875" style="5" customWidth="1"/>
    <col min="10" max="10" width="5.21875" style="5" customWidth="1"/>
    <col min="11" max="11" width="11" style="5" customWidth="1"/>
    <col min="12" max="12" width="22" style="15" customWidth="1"/>
    <col min="13" max="16384" width="8.88671875" style="5"/>
  </cols>
  <sheetData>
    <row r="1" spans="1:12">
      <c r="A1" s="103" t="s">
        <v>123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43.5" customHeight="1">
      <c r="A2" s="21" t="s">
        <v>116</v>
      </c>
      <c r="B2" s="21" t="s">
        <v>112</v>
      </c>
      <c r="C2" s="18" t="s">
        <v>39</v>
      </c>
      <c r="D2" s="1" t="s">
        <v>40</v>
      </c>
      <c r="E2" s="16" t="s">
        <v>84</v>
      </c>
      <c r="F2" s="11" t="s">
        <v>124</v>
      </c>
      <c r="G2" s="6" t="s">
        <v>41</v>
      </c>
      <c r="H2" s="7" t="s">
        <v>42</v>
      </c>
      <c r="I2" s="8" t="s">
        <v>38</v>
      </c>
      <c r="J2" s="9" t="s">
        <v>43</v>
      </c>
      <c r="K2" s="10" t="s">
        <v>44</v>
      </c>
      <c r="L2" s="42" t="s">
        <v>45</v>
      </c>
    </row>
    <row r="3" spans="1:12">
      <c r="A3" s="18">
        <v>1</v>
      </c>
      <c r="B3" s="77">
        <v>101</v>
      </c>
      <c r="C3" s="71" t="s">
        <v>125</v>
      </c>
      <c r="D3" s="82" t="s">
        <v>0</v>
      </c>
      <c r="E3" s="17">
        <v>2</v>
      </c>
      <c r="F3" s="40">
        <v>5</v>
      </c>
      <c r="G3" s="28">
        <f t="shared" ref="G3:G66" si="0">E3*SUM(F3:F3)</f>
        <v>10</v>
      </c>
      <c r="H3" s="29"/>
      <c r="I3" s="2">
        <f>G3-H3</f>
        <v>10</v>
      </c>
      <c r="J3" s="2">
        <v>260</v>
      </c>
      <c r="K3" s="30">
        <f>I3*J3</f>
        <v>2600</v>
      </c>
      <c r="L3" s="2"/>
    </row>
    <row r="4" spans="1:12">
      <c r="A4" s="18">
        <v>2</v>
      </c>
      <c r="B4" s="77">
        <v>102</v>
      </c>
      <c r="C4" s="71" t="s">
        <v>7</v>
      </c>
      <c r="D4" s="82" t="s">
        <v>46</v>
      </c>
      <c r="E4" s="17">
        <v>0</v>
      </c>
      <c r="F4" s="40">
        <v>5</v>
      </c>
      <c r="G4" s="28">
        <f t="shared" si="0"/>
        <v>0</v>
      </c>
      <c r="H4" s="29"/>
      <c r="I4" s="2">
        <f t="shared" ref="I4:I67" si="1">G4-H4</f>
        <v>0</v>
      </c>
      <c r="J4" s="2">
        <v>260</v>
      </c>
      <c r="K4" s="30">
        <f t="shared" ref="K4:K67" si="2">I4*J4</f>
        <v>0</v>
      </c>
      <c r="L4" s="2"/>
    </row>
    <row r="5" spans="1:12">
      <c r="A5" s="18">
        <v>3</v>
      </c>
      <c r="B5" s="77">
        <v>103</v>
      </c>
      <c r="C5" s="71" t="s">
        <v>8</v>
      </c>
      <c r="D5" s="82" t="s">
        <v>0</v>
      </c>
      <c r="E5" s="17">
        <v>2</v>
      </c>
      <c r="F5" s="40">
        <v>5</v>
      </c>
      <c r="G5" s="28">
        <f t="shared" si="0"/>
        <v>10</v>
      </c>
      <c r="H5" s="29"/>
      <c r="I5" s="2">
        <f t="shared" si="1"/>
        <v>10</v>
      </c>
      <c r="J5" s="2">
        <v>260</v>
      </c>
      <c r="K5" s="30">
        <f t="shared" si="2"/>
        <v>2600</v>
      </c>
      <c r="L5" s="2"/>
    </row>
    <row r="6" spans="1:12" s="4" customFormat="1">
      <c r="A6" s="18">
        <v>4</v>
      </c>
      <c r="B6" s="77">
        <v>104</v>
      </c>
      <c r="C6" s="71" t="s">
        <v>9</v>
      </c>
      <c r="D6" s="83" t="s">
        <v>47</v>
      </c>
      <c r="E6" s="17">
        <v>0</v>
      </c>
      <c r="F6" s="40">
        <v>5</v>
      </c>
      <c r="G6" s="28">
        <f t="shared" si="0"/>
        <v>0</v>
      </c>
      <c r="H6" s="29"/>
      <c r="I6" s="2">
        <f t="shared" si="1"/>
        <v>0</v>
      </c>
      <c r="J6" s="2">
        <v>260</v>
      </c>
      <c r="K6" s="30">
        <f t="shared" si="2"/>
        <v>0</v>
      </c>
      <c r="L6" s="2"/>
    </row>
    <row r="7" spans="1:12">
      <c r="A7" s="18">
        <v>5</v>
      </c>
      <c r="B7" s="77">
        <v>105</v>
      </c>
      <c r="C7" s="71" t="s">
        <v>10</v>
      </c>
      <c r="D7" s="82" t="s">
        <v>0</v>
      </c>
      <c r="E7" s="17">
        <v>2</v>
      </c>
      <c r="F7" s="40">
        <v>5</v>
      </c>
      <c r="G7" s="28">
        <f t="shared" si="0"/>
        <v>10</v>
      </c>
      <c r="H7" s="29"/>
      <c r="I7" s="2">
        <f t="shared" si="1"/>
        <v>10</v>
      </c>
      <c r="J7" s="2">
        <v>260</v>
      </c>
      <c r="K7" s="30">
        <f t="shared" si="2"/>
        <v>2600</v>
      </c>
      <c r="L7" s="2"/>
    </row>
    <row r="8" spans="1:12">
      <c r="A8" s="18">
        <v>6</v>
      </c>
      <c r="B8" s="77">
        <v>106</v>
      </c>
      <c r="C8" s="71" t="s">
        <v>85</v>
      </c>
      <c r="D8" s="82" t="s">
        <v>0</v>
      </c>
      <c r="E8" s="17">
        <v>2</v>
      </c>
      <c r="F8" s="40">
        <v>5</v>
      </c>
      <c r="G8" s="28">
        <f t="shared" si="0"/>
        <v>10</v>
      </c>
      <c r="H8" s="29"/>
      <c r="I8" s="2">
        <f t="shared" si="1"/>
        <v>10</v>
      </c>
      <c r="J8" s="2">
        <v>260</v>
      </c>
      <c r="K8" s="30">
        <f t="shared" si="2"/>
        <v>2600</v>
      </c>
      <c r="L8" s="2"/>
    </row>
    <row r="9" spans="1:12" s="4" customFormat="1">
      <c r="A9" s="18">
        <v>7</v>
      </c>
      <c r="B9" s="77">
        <v>107</v>
      </c>
      <c r="C9" s="71" t="s">
        <v>11</v>
      </c>
      <c r="D9" s="83" t="s">
        <v>0</v>
      </c>
      <c r="E9" s="17">
        <v>2</v>
      </c>
      <c r="F9" s="40">
        <v>5</v>
      </c>
      <c r="G9" s="28">
        <f t="shared" si="0"/>
        <v>10</v>
      </c>
      <c r="H9" s="29"/>
      <c r="I9" s="2">
        <f t="shared" si="1"/>
        <v>10</v>
      </c>
      <c r="J9" s="2">
        <v>260</v>
      </c>
      <c r="K9" s="30">
        <f t="shared" si="2"/>
        <v>2600</v>
      </c>
      <c r="L9" s="2"/>
    </row>
    <row r="10" spans="1:12">
      <c r="A10" s="18">
        <v>8</v>
      </c>
      <c r="B10" s="77">
        <v>108</v>
      </c>
      <c r="C10" s="71" t="s">
        <v>12</v>
      </c>
      <c r="D10" s="82" t="s">
        <v>48</v>
      </c>
      <c r="E10" s="17">
        <v>4</v>
      </c>
      <c r="F10" s="40">
        <v>5</v>
      </c>
      <c r="G10" s="28">
        <f t="shared" si="0"/>
        <v>20</v>
      </c>
      <c r="H10" s="29"/>
      <c r="I10" s="2">
        <f t="shared" si="1"/>
        <v>20</v>
      </c>
      <c r="J10" s="2">
        <v>260</v>
      </c>
      <c r="K10" s="30">
        <f t="shared" si="2"/>
        <v>5200</v>
      </c>
      <c r="L10" s="2"/>
    </row>
    <row r="11" spans="1:12" s="4" customFormat="1">
      <c r="A11" s="18">
        <v>9</v>
      </c>
      <c r="B11" s="77">
        <v>109</v>
      </c>
      <c r="C11" s="71" t="s">
        <v>13</v>
      </c>
      <c r="D11" s="83" t="s">
        <v>0</v>
      </c>
      <c r="E11" s="17">
        <v>4</v>
      </c>
      <c r="F11" s="40">
        <v>5</v>
      </c>
      <c r="G11" s="28">
        <f t="shared" si="0"/>
        <v>20</v>
      </c>
      <c r="H11" s="29"/>
      <c r="I11" s="2">
        <f t="shared" si="1"/>
        <v>20</v>
      </c>
      <c r="J11" s="2">
        <v>260</v>
      </c>
      <c r="K11" s="30">
        <f t="shared" si="2"/>
        <v>5200</v>
      </c>
      <c r="L11" s="54"/>
    </row>
    <row r="12" spans="1:12" s="4" customFormat="1">
      <c r="A12" s="18">
        <v>10</v>
      </c>
      <c r="B12" s="77">
        <v>110</v>
      </c>
      <c r="C12" s="71" t="s">
        <v>126</v>
      </c>
      <c r="D12" s="83" t="s">
        <v>49</v>
      </c>
      <c r="E12" s="17">
        <v>0</v>
      </c>
      <c r="F12" s="40">
        <v>5</v>
      </c>
      <c r="G12" s="28">
        <f t="shared" si="0"/>
        <v>0</v>
      </c>
      <c r="H12" s="29"/>
      <c r="I12" s="2">
        <f t="shared" si="1"/>
        <v>0</v>
      </c>
      <c r="J12" s="2">
        <v>260</v>
      </c>
      <c r="K12" s="30">
        <f t="shared" si="2"/>
        <v>0</v>
      </c>
      <c r="L12" s="2"/>
    </row>
    <row r="13" spans="1:12" s="4" customFormat="1">
      <c r="A13" s="18">
        <v>11</v>
      </c>
      <c r="B13" s="78">
        <v>111</v>
      </c>
      <c r="C13" s="71" t="s">
        <v>14</v>
      </c>
      <c r="D13" s="83" t="s">
        <v>0</v>
      </c>
      <c r="E13" s="17">
        <v>2</v>
      </c>
      <c r="F13" s="40">
        <v>5</v>
      </c>
      <c r="G13" s="28">
        <f t="shared" si="0"/>
        <v>10</v>
      </c>
      <c r="H13" s="29"/>
      <c r="I13" s="2">
        <f t="shared" si="1"/>
        <v>10</v>
      </c>
      <c r="J13" s="2">
        <v>260</v>
      </c>
      <c r="K13" s="30">
        <f t="shared" si="2"/>
        <v>2600</v>
      </c>
      <c r="L13" s="2"/>
    </row>
    <row r="14" spans="1:12">
      <c r="A14" s="18">
        <v>12</v>
      </c>
      <c r="B14" s="77">
        <v>112</v>
      </c>
      <c r="C14" s="88" t="s">
        <v>127</v>
      </c>
      <c r="D14" s="82" t="s">
        <v>50</v>
      </c>
      <c r="E14" s="17">
        <v>2</v>
      </c>
      <c r="F14" s="40">
        <v>5</v>
      </c>
      <c r="G14" s="28">
        <f t="shared" si="0"/>
        <v>10</v>
      </c>
      <c r="H14" s="29"/>
      <c r="I14" s="2">
        <f t="shared" si="1"/>
        <v>10</v>
      </c>
      <c r="J14" s="2">
        <v>260</v>
      </c>
      <c r="K14" s="30">
        <f t="shared" si="2"/>
        <v>2600</v>
      </c>
      <c r="L14" s="2"/>
    </row>
    <row r="15" spans="1:12">
      <c r="A15" s="18">
        <v>13</v>
      </c>
      <c r="B15" s="77">
        <v>113</v>
      </c>
      <c r="C15" s="71" t="s">
        <v>15</v>
      </c>
      <c r="D15" s="82" t="s">
        <v>0</v>
      </c>
      <c r="E15" s="17">
        <v>2</v>
      </c>
      <c r="F15" s="40">
        <v>5</v>
      </c>
      <c r="G15" s="28">
        <f t="shared" si="0"/>
        <v>10</v>
      </c>
      <c r="H15" s="29"/>
      <c r="I15" s="2">
        <f t="shared" si="1"/>
        <v>10</v>
      </c>
      <c r="J15" s="2">
        <v>260</v>
      </c>
      <c r="K15" s="30">
        <f t="shared" si="2"/>
        <v>2600</v>
      </c>
      <c r="L15" s="2"/>
    </row>
    <row r="16" spans="1:12">
      <c r="A16" s="18">
        <v>14</v>
      </c>
      <c r="B16" s="77">
        <v>114</v>
      </c>
      <c r="C16" s="71" t="s">
        <v>128</v>
      </c>
      <c r="D16" s="82" t="s">
        <v>51</v>
      </c>
      <c r="E16" s="17">
        <v>1</v>
      </c>
      <c r="F16" s="40">
        <v>5</v>
      </c>
      <c r="G16" s="28">
        <f t="shared" si="0"/>
        <v>5</v>
      </c>
      <c r="H16" s="29"/>
      <c r="I16" s="2">
        <f t="shared" si="1"/>
        <v>5</v>
      </c>
      <c r="J16" s="2">
        <v>260</v>
      </c>
      <c r="K16" s="30">
        <f t="shared" si="2"/>
        <v>1300</v>
      </c>
      <c r="L16" s="2"/>
    </row>
    <row r="17" spans="1:12">
      <c r="A17" s="18">
        <v>15</v>
      </c>
      <c r="B17" s="77">
        <v>201</v>
      </c>
      <c r="C17" s="71" t="s">
        <v>129</v>
      </c>
      <c r="D17" s="82" t="s">
        <v>51</v>
      </c>
      <c r="E17" s="31">
        <v>2</v>
      </c>
      <c r="F17" s="40">
        <v>5</v>
      </c>
      <c r="G17" s="28">
        <f t="shared" si="0"/>
        <v>10</v>
      </c>
      <c r="H17" s="29"/>
      <c r="I17" s="2">
        <f t="shared" si="1"/>
        <v>10</v>
      </c>
      <c r="J17" s="2">
        <v>260</v>
      </c>
      <c r="K17" s="30">
        <f t="shared" si="2"/>
        <v>2600</v>
      </c>
      <c r="L17" s="2"/>
    </row>
    <row r="18" spans="1:12" s="4" customFormat="1">
      <c r="A18" s="18">
        <v>16</v>
      </c>
      <c r="B18" s="79">
        <v>202</v>
      </c>
      <c r="C18" s="71" t="s">
        <v>1</v>
      </c>
      <c r="D18" s="84" t="s">
        <v>52</v>
      </c>
      <c r="E18" s="32">
        <v>2</v>
      </c>
      <c r="F18" s="40">
        <v>5</v>
      </c>
      <c r="G18" s="28">
        <f t="shared" si="0"/>
        <v>10</v>
      </c>
      <c r="H18" s="33"/>
      <c r="I18" s="2">
        <f t="shared" si="1"/>
        <v>10</v>
      </c>
      <c r="J18" s="34">
        <v>260</v>
      </c>
      <c r="K18" s="30">
        <f t="shared" si="2"/>
        <v>2600</v>
      </c>
      <c r="L18" s="34"/>
    </row>
    <row r="19" spans="1:12">
      <c r="A19" s="18">
        <v>17</v>
      </c>
      <c r="B19" s="77">
        <v>203</v>
      </c>
      <c r="C19" s="71" t="s">
        <v>2</v>
      </c>
      <c r="D19" s="82" t="s">
        <v>0</v>
      </c>
      <c r="E19" s="31">
        <v>2</v>
      </c>
      <c r="F19" s="40">
        <v>5</v>
      </c>
      <c r="G19" s="28">
        <f t="shared" si="0"/>
        <v>10</v>
      </c>
      <c r="H19" s="29"/>
      <c r="I19" s="2">
        <f t="shared" si="1"/>
        <v>10</v>
      </c>
      <c r="J19" s="2">
        <v>260</v>
      </c>
      <c r="K19" s="30">
        <f t="shared" si="2"/>
        <v>2600</v>
      </c>
      <c r="L19" s="28"/>
    </row>
    <row r="20" spans="1:12">
      <c r="A20" s="18">
        <v>18</v>
      </c>
      <c r="B20" s="79">
        <v>204</v>
      </c>
      <c r="C20" s="71" t="s">
        <v>86</v>
      </c>
      <c r="D20" s="82" t="s">
        <v>53</v>
      </c>
      <c r="E20" s="31">
        <v>0</v>
      </c>
      <c r="F20" s="40">
        <v>5</v>
      </c>
      <c r="G20" s="28">
        <f t="shared" si="0"/>
        <v>0</v>
      </c>
      <c r="H20" s="29"/>
      <c r="I20" s="2">
        <f t="shared" si="1"/>
        <v>0</v>
      </c>
      <c r="J20" s="2">
        <v>260</v>
      </c>
      <c r="K20" s="30">
        <f t="shared" si="2"/>
        <v>0</v>
      </c>
      <c r="L20" s="2"/>
    </row>
    <row r="21" spans="1:12">
      <c r="A21" s="18">
        <v>19</v>
      </c>
      <c r="B21" s="80">
        <v>205</v>
      </c>
      <c r="C21" s="71" t="s">
        <v>87</v>
      </c>
      <c r="D21" s="82" t="s">
        <v>0</v>
      </c>
      <c r="E21" s="17">
        <v>2</v>
      </c>
      <c r="F21" s="40">
        <v>5</v>
      </c>
      <c r="G21" s="28">
        <f t="shared" si="0"/>
        <v>10</v>
      </c>
      <c r="H21" s="29"/>
      <c r="I21" s="2">
        <f t="shared" si="1"/>
        <v>10</v>
      </c>
      <c r="J21" s="2">
        <v>260</v>
      </c>
      <c r="K21" s="30">
        <f t="shared" si="2"/>
        <v>2600</v>
      </c>
      <c r="L21" s="2"/>
    </row>
    <row r="22" spans="1:12">
      <c r="A22" s="18">
        <v>20</v>
      </c>
      <c r="B22" s="77">
        <v>206</v>
      </c>
      <c r="C22" s="71" t="s">
        <v>130</v>
      </c>
      <c r="D22" s="82" t="s">
        <v>46</v>
      </c>
      <c r="E22" s="17">
        <v>2</v>
      </c>
      <c r="F22" s="40">
        <v>5</v>
      </c>
      <c r="G22" s="28">
        <f t="shared" si="0"/>
        <v>10</v>
      </c>
      <c r="H22" s="29"/>
      <c r="I22" s="2">
        <f t="shared" si="1"/>
        <v>10</v>
      </c>
      <c r="J22" s="2">
        <v>260</v>
      </c>
      <c r="K22" s="30">
        <f t="shared" si="2"/>
        <v>2600</v>
      </c>
      <c r="L22" s="2"/>
    </row>
    <row r="23" spans="1:12">
      <c r="A23" s="18">
        <v>21</v>
      </c>
      <c r="B23" s="77">
        <v>207</v>
      </c>
      <c r="C23" s="71" t="s">
        <v>3</v>
      </c>
      <c r="D23" s="82" t="s">
        <v>0</v>
      </c>
      <c r="E23" s="31">
        <v>0</v>
      </c>
      <c r="F23" s="40">
        <v>5</v>
      </c>
      <c r="G23" s="28">
        <f t="shared" si="0"/>
        <v>0</v>
      </c>
      <c r="H23" s="29"/>
      <c r="I23" s="2">
        <f t="shared" si="1"/>
        <v>0</v>
      </c>
      <c r="J23" s="2">
        <v>260</v>
      </c>
      <c r="K23" s="30">
        <f t="shared" si="2"/>
        <v>0</v>
      </c>
      <c r="L23" s="2"/>
    </row>
    <row r="24" spans="1:12">
      <c r="A24" s="18">
        <v>22</v>
      </c>
      <c r="B24" s="79">
        <v>208</v>
      </c>
      <c r="C24" s="71" t="s">
        <v>131</v>
      </c>
      <c r="D24" s="82" t="s">
        <v>55</v>
      </c>
      <c r="E24" s="31">
        <v>2</v>
      </c>
      <c r="F24" s="40">
        <v>5</v>
      </c>
      <c r="G24" s="28">
        <f t="shared" si="0"/>
        <v>10</v>
      </c>
      <c r="H24" s="29"/>
      <c r="I24" s="2">
        <f t="shared" si="1"/>
        <v>10</v>
      </c>
      <c r="J24" s="2">
        <v>260</v>
      </c>
      <c r="K24" s="30">
        <f t="shared" si="2"/>
        <v>2600</v>
      </c>
      <c r="L24" s="2"/>
    </row>
    <row r="25" spans="1:12">
      <c r="A25" s="18">
        <v>23</v>
      </c>
      <c r="B25" s="77">
        <v>209</v>
      </c>
      <c r="C25" s="71" t="s">
        <v>132</v>
      </c>
      <c r="D25" s="82" t="s">
        <v>0</v>
      </c>
      <c r="E25" s="31">
        <v>0</v>
      </c>
      <c r="F25" s="40">
        <v>5</v>
      </c>
      <c r="G25" s="28">
        <f t="shared" si="0"/>
        <v>0</v>
      </c>
      <c r="H25" s="29"/>
      <c r="I25" s="2">
        <f t="shared" si="1"/>
        <v>0</v>
      </c>
      <c r="J25" s="2">
        <v>260</v>
      </c>
      <c r="K25" s="30">
        <f t="shared" si="2"/>
        <v>0</v>
      </c>
      <c r="L25" s="2"/>
    </row>
    <row r="26" spans="1:12" ht="19.5" customHeight="1">
      <c r="A26" s="18">
        <v>24</v>
      </c>
      <c r="B26" s="79">
        <v>210</v>
      </c>
      <c r="C26" s="71" t="s">
        <v>4</v>
      </c>
      <c r="D26" s="82" t="s">
        <v>56</v>
      </c>
      <c r="E26" s="31">
        <v>0</v>
      </c>
      <c r="F26" s="40">
        <v>5</v>
      </c>
      <c r="G26" s="28">
        <f t="shared" si="0"/>
        <v>0</v>
      </c>
      <c r="H26" s="35"/>
      <c r="I26" s="2">
        <f t="shared" si="1"/>
        <v>0</v>
      </c>
      <c r="J26" s="2">
        <v>260</v>
      </c>
      <c r="K26" s="30">
        <f t="shared" si="2"/>
        <v>0</v>
      </c>
      <c r="L26" s="55"/>
    </row>
    <row r="27" spans="1:12" s="4" customFormat="1">
      <c r="A27" s="18">
        <v>25</v>
      </c>
      <c r="B27" s="77">
        <v>211</v>
      </c>
      <c r="C27" s="88" t="s">
        <v>88</v>
      </c>
      <c r="D27" s="83" t="s">
        <v>0</v>
      </c>
      <c r="E27" s="31">
        <v>0</v>
      </c>
      <c r="F27" s="40">
        <v>5</v>
      </c>
      <c r="G27" s="28">
        <f t="shared" si="0"/>
        <v>0</v>
      </c>
      <c r="H27" s="29"/>
      <c r="I27" s="2">
        <f t="shared" si="1"/>
        <v>0</v>
      </c>
      <c r="J27" s="2">
        <v>260</v>
      </c>
      <c r="K27" s="30">
        <f t="shared" si="2"/>
        <v>0</v>
      </c>
      <c r="L27" s="2"/>
    </row>
    <row r="28" spans="1:12">
      <c r="A28" s="18">
        <v>26</v>
      </c>
      <c r="B28" s="79">
        <v>212</v>
      </c>
      <c r="C28" s="71" t="s">
        <v>5</v>
      </c>
      <c r="D28" s="82" t="s">
        <v>54</v>
      </c>
      <c r="E28" s="31">
        <v>2</v>
      </c>
      <c r="F28" s="40">
        <v>5</v>
      </c>
      <c r="G28" s="28">
        <f t="shared" si="0"/>
        <v>10</v>
      </c>
      <c r="H28" s="29"/>
      <c r="I28" s="2">
        <f t="shared" si="1"/>
        <v>10</v>
      </c>
      <c r="J28" s="2">
        <v>260</v>
      </c>
      <c r="K28" s="30">
        <f t="shared" si="2"/>
        <v>2600</v>
      </c>
      <c r="L28" s="56"/>
    </row>
    <row r="29" spans="1:12">
      <c r="A29" s="18">
        <v>27</v>
      </c>
      <c r="B29" s="77">
        <v>213</v>
      </c>
      <c r="C29" s="71" t="s">
        <v>89</v>
      </c>
      <c r="D29" s="82" t="s">
        <v>0</v>
      </c>
      <c r="E29" s="31">
        <v>2</v>
      </c>
      <c r="F29" s="40">
        <v>5</v>
      </c>
      <c r="G29" s="28">
        <f t="shared" si="0"/>
        <v>10</v>
      </c>
      <c r="H29" s="29"/>
      <c r="I29" s="2">
        <f t="shared" si="1"/>
        <v>10</v>
      </c>
      <c r="J29" s="2">
        <v>260</v>
      </c>
      <c r="K29" s="30">
        <f t="shared" si="2"/>
        <v>2600</v>
      </c>
      <c r="L29" s="2"/>
    </row>
    <row r="30" spans="1:12">
      <c r="A30" s="18">
        <v>28</v>
      </c>
      <c r="B30" s="79">
        <v>214</v>
      </c>
      <c r="C30" s="71" t="s">
        <v>6</v>
      </c>
      <c r="D30" s="82" t="s">
        <v>57</v>
      </c>
      <c r="E30" s="31">
        <v>2</v>
      </c>
      <c r="F30" s="40">
        <v>5</v>
      </c>
      <c r="G30" s="28">
        <f t="shared" si="0"/>
        <v>10</v>
      </c>
      <c r="H30" s="29"/>
      <c r="I30" s="2">
        <f t="shared" si="1"/>
        <v>10</v>
      </c>
      <c r="J30" s="2">
        <v>260</v>
      </c>
      <c r="K30" s="30">
        <f t="shared" si="2"/>
        <v>2600</v>
      </c>
      <c r="L30" s="2"/>
    </row>
    <row r="31" spans="1:12">
      <c r="A31" s="18">
        <v>29</v>
      </c>
      <c r="B31" s="77">
        <v>301</v>
      </c>
      <c r="C31" s="88" t="s">
        <v>133</v>
      </c>
      <c r="D31" s="82" t="s">
        <v>0</v>
      </c>
      <c r="E31" s="31">
        <v>0</v>
      </c>
      <c r="F31" s="40">
        <v>5</v>
      </c>
      <c r="G31" s="28">
        <f t="shared" si="0"/>
        <v>0</v>
      </c>
      <c r="H31" s="29"/>
      <c r="I31" s="2">
        <f t="shared" si="1"/>
        <v>0</v>
      </c>
      <c r="J31" s="2">
        <v>260</v>
      </c>
      <c r="K31" s="30">
        <f t="shared" si="2"/>
        <v>0</v>
      </c>
      <c r="L31" s="2"/>
    </row>
    <row r="32" spans="1:12">
      <c r="A32" s="18">
        <v>30</v>
      </c>
      <c r="B32" s="77">
        <v>302</v>
      </c>
      <c r="C32" s="71" t="s">
        <v>134</v>
      </c>
      <c r="D32" s="82" t="s">
        <v>0</v>
      </c>
      <c r="E32" s="31">
        <v>1</v>
      </c>
      <c r="F32" s="40">
        <v>5</v>
      </c>
      <c r="G32" s="28">
        <f t="shared" si="0"/>
        <v>5</v>
      </c>
      <c r="H32" s="29"/>
      <c r="I32" s="2">
        <f t="shared" si="1"/>
        <v>5</v>
      </c>
      <c r="J32" s="2">
        <v>260</v>
      </c>
      <c r="K32" s="30">
        <f t="shared" si="2"/>
        <v>1300</v>
      </c>
      <c r="L32" s="2"/>
    </row>
    <row r="33" spans="1:12">
      <c r="A33" s="18">
        <v>31</v>
      </c>
      <c r="B33" s="77">
        <v>303</v>
      </c>
      <c r="C33" s="71" t="s">
        <v>135</v>
      </c>
      <c r="D33" s="82" t="s">
        <v>58</v>
      </c>
      <c r="E33" s="17">
        <v>1</v>
      </c>
      <c r="F33" s="40">
        <v>5</v>
      </c>
      <c r="G33" s="28">
        <f t="shared" si="0"/>
        <v>5</v>
      </c>
      <c r="H33" s="29">
        <v>1</v>
      </c>
      <c r="I33" s="2">
        <f t="shared" si="1"/>
        <v>4</v>
      </c>
      <c r="J33" s="2">
        <v>260</v>
      </c>
      <c r="K33" s="30">
        <f t="shared" si="2"/>
        <v>1040</v>
      </c>
      <c r="L33" s="2" t="s">
        <v>206</v>
      </c>
    </row>
    <row r="34" spans="1:12">
      <c r="A34" s="18">
        <v>32</v>
      </c>
      <c r="B34" s="79">
        <v>304</v>
      </c>
      <c r="C34" s="71" t="s">
        <v>90</v>
      </c>
      <c r="D34" s="82" t="s">
        <v>58</v>
      </c>
      <c r="E34" s="17">
        <v>1</v>
      </c>
      <c r="F34" s="40">
        <v>5</v>
      </c>
      <c r="G34" s="28">
        <f t="shared" si="0"/>
        <v>5</v>
      </c>
      <c r="H34" s="29"/>
      <c r="I34" s="2">
        <f t="shared" si="1"/>
        <v>5</v>
      </c>
      <c r="J34" s="2">
        <v>260</v>
      </c>
      <c r="K34" s="30">
        <f t="shared" si="2"/>
        <v>1300</v>
      </c>
      <c r="L34" s="57"/>
    </row>
    <row r="35" spans="1:12" s="4" customFormat="1">
      <c r="A35" s="18">
        <v>33</v>
      </c>
      <c r="B35" s="77">
        <v>305</v>
      </c>
      <c r="C35" s="74" t="s">
        <v>136</v>
      </c>
      <c r="D35" s="83" t="s">
        <v>0</v>
      </c>
      <c r="E35" s="17">
        <v>1</v>
      </c>
      <c r="F35" s="40">
        <v>5</v>
      </c>
      <c r="G35" s="28">
        <f t="shared" si="0"/>
        <v>5</v>
      </c>
      <c r="H35" s="29"/>
      <c r="I35" s="2">
        <f t="shared" si="1"/>
        <v>5</v>
      </c>
      <c r="J35" s="2">
        <v>260</v>
      </c>
      <c r="K35" s="30">
        <f t="shared" si="2"/>
        <v>1300</v>
      </c>
      <c r="L35" s="2"/>
    </row>
    <row r="36" spans="1:12">
      <c r="A36" s="18">
        <v>34</v>
      </c>
      <c r="B36" s="79">
        <v>306</v>
      </c>
      <c r="C36" s="71" t="s">
        <v>91</v>
      </c>
      <c r="D36" s="82" t="s">
        <v>59</v>
      </c>
      <c r="E36" s="17">
        <v>1</v>
      </c>
      <c r="F36" s="40">
        <v>5</v>
      </c>
      <c r="G36" s="28">
        <f t="shared" si="0"/>
        <v>5</v>
      </c>
      <c r="H36" s="29"/>
      <c r="I36" s="2">
        <f t="shared" si="1"/>
        <v>5</v>
      </c>
      <c r="J36" s="2">
        <v>260</v>
      </c>
      <c r="K36" s="30">
        <f t="shared" si="2"/>
        <v>1300</v>
      </c>
      <c r="L36" s="2"/>
    </row>
    <row r="37" spans="1:12">
      <c r="A37" s="18">
        <v>35</v>
      </c>
      <c r="B37" s="77">
        <v>307</v>
      </c>
      <c r="C37" s="71" t="s">
        <v>137</v>
      </c>
      <c r="D37" s="82" t="s">
        <v>0</v>
      </c>
      <c r="E37" s="17">
        <v>1</v>
      </c>
      <c r="F37" s="40">
        <v>5</v>
      </c>
      <c r="G37" s="28">
        <f t="shared" si="0"/>
        <v>5</v>
      </c>
      <c r="H37" s="29"/>
      <c r="I37" s="2">
        <f t="shared" si="1"/>
        <v>5</v>
      </c>
      <c r="J37" s="2">
        <v>260</v>
      </c>
      <c r="K37" s="30">
        <f t="shared" si="2"/>
        <v>1300</v>
      </c>
      <c r="L37" s="2"/>
    </row>
    <row r="38" spans="1:12" s="4" customFormat="1">
      <c r="A38" s="18">
        <v>36</v>
      </c>
      <c r="B38" s="79">
        <v>308</v>
      </c>
      <c r="C38" s="71" t="s">
        <v>93</v>
      </c>
      <c r="D38" s="83" t="s">
        <v>54</v>
      </c>
      <c r="E38" s="17">
        <v>1</v>
      </c>
      <c r="F38" s="40">
        <v>5</v>
      </c>
      <c r="G38" s="28">
        <f t="shared" si="0"/>
        <v>5</v>
      </c>
      <c r="H38" s="29"/>
      <c r="I38" s="2">
        <f t="shared" si="1"/>
        <v>5</v>
      </c>
      <c r="J38" s="2">
        <v>260</v>
      </c>
      <c r="K38" s="30">
        <f t="shared" si="2"/>
        <v>1300</v>
      </c>
      <c r="L38" s="2"/>
    </row>
    <row r="39" spans="1:12">
      <c r="A39" s="18">
        <v>37</v>
      </c>
      <c r="B39" s="77">
        <v>309</v>
      </c>
      <c r="C39" s="71" t="s">
        <v>138</v>
      </c>
      <c r="D39" s="82" t="s">
        <v>0</v>
      </c>
      <c r="E39" s="17">
        <v>1</v>
      </c>
      <c r="F39" s="40">
        <v>5</v>
      </c>
      <c r="G39" s="28">
        <f t="shared" si="0"/>
        <v>5</v>
      </c>
      <c r="H39" s="29"/>
      <c r="I39" s="2">
        <f t="shared" si="1"/>
        <v>5</v>
      </c>
      <c r="J39" s="2">
        <v>260</v>
      </c>
      <c r="K39" s="30">
        <f t="shared" si="2"/>
        <v>1300</v>
      </c>
      <c r="L39" s="2"/>
    </row>
    <row r="40" spans="1:12" s="4" customFormat="1">
      <c r="A40" s="18">
        <v>38</v>
      </c>
      <c r="B40" s="79">
        <v>310</v>
      </c>
      <c r="C40" s="75" t="s">
        <v>92</v>
      </c>
      <c r="D40" s="83" t="s">
        <v>60</v>
      </c>
      <c r="E40" s="17">
        <v>1</v>
      </c>
      <c r="F40" s="40">
        <v>5</v>
      </c>
      <c r="G40" s="28">
        <f t="shared" si="0"/>
        <v>5</v>
      </c>
      <c r="H40" s="36"/>
      <c r="I40" s="2">
        <f t="shared" si="1"/>
        <v>5</v>
      </c>
      <c r="J40" s="2">
        <v>260</v>
      </c>
      <c r="K40" s="30">
        <f t="shared" si="2"/>
        <v>1300</v>
      </c>
      <c r="L40" s="2"/>
    </row>
    <row r="41" spans="1:12">
      <c r="A41" s="18">
        <v>39</v>
      </c>
      <c r="B41" s="77">
        <v>311</v>
      </c>
      <c r="C41" s="71" t="s">
        <v>139</v>
      </c>
      <c r="D41" s="82" t="s">
        <v>0</v>
      </c>
      <c r="E41" s="17">
        <v>1</v>
      </c>
      <c r="F41" s="40">
        <v>5</v>
      </c>
      <c r="G41" s="28">
        <f t="shared" si="0"/>
        <v>5</v>
      </c>
      <c r="H41" s="29"/>
      <c r="I41" s="2">
        <f t="shared" si="1"/>
        <v>5</v>
      </c>
      <c r="J41" s="2">
        <v>260</v>
      </c>
      <c r="K41" s="30">
        <f t="shared" si="2"/>
        <v>1300</v>
      </c>
      <c r="L41" s="2"/>
    </row>
    <row r="42" spans="1:12">
      <c r="A42" s="18">
        <v>40</v>
      </c>
      <c r="B42" s="1">
        <v>312</v>
      </c>
      <c r="C42" s="71" t="s">
        <v>140</v>
      </c>
      <c r="D42" s="82" t="s">
        <v>61</v>
      </c>
      <c r="E42" s="17">
        <v>0</v>
      </c>
      <c r="F42" s="40">
        <v>5</v>
      </c>
      <c r="G42" s="28">
        <f t="shared" si="0"/>
        <v>0</v>
      </c>
      <c r="H42" s="29"/>
      <c r="I42" s="2">
        <f t="shared" si="1"/>
        <v>0</v>
      </c>
      <c r="J42" s="2">
        <v>260</v>
      </c>
      <c r="K42" s="30">
        <f t="shared" si="2"/>
        <v>0</v>
      </c>
      <c r="L42" s="2"/>
    </row>
    <row r="43" spans="1:12" s="4" customFormat="1">
      <c r="A43" s="18">
        <v>41</v>
      </c>
      <c r="B43" s="1">
        <v>313</v>
      </c>
      <c r="C43" s="71" t="s">
        <v>141</v>
      </c>
      <c r="D43" s="83" t="s">
        <v>0</v>
      </c>
      <c r="E43" s="17">
        <v>1</v>
      </c>
      <c r="F43" s="40">
        <v>5</v>
      </c>
      <c r="G43" s="28">
        <f t="shared" si="0"/>
        <v>5</v>
      </c>
      <c r="H43" s="29"/>
      <c r="I43" s="2">
        <f t="shared" si="1"/>
        <v>5</v>
      </c>
      <c r="J43" s="2">
        <v>260</v>
      </c>
      <c r="K43" s="30">
        <f t="shared" si="2"/>
        <v>1300</v>
      </c>
      <c r="L43" s="2"/>
    </row>
    <row r="44" spans="1:12">
      <c r="A44" s="18">
        <v>42</v>
      </c>
      <c r="B44" s="94">
        <v>314</v>
      </c>
      <c r="C44" s="71" t="s">
        <v>23</v>
      </c>
      <c r="D44" s="82" t="s">
        <v>62</v>
      </c>
      <c r="E44" s="17">
        <v>1</v>
      </c>
      <c r="F44" s="40">
        <v>5</v>
      </c>
      <c r="G44" s="28">
        <f t="shared" si="0"/>
        <v>5</v>
      </c>
      <c r="H44" s="29"/>
      <c r="I44" s="2">
        <f t="shared" si="1"/>
        <v>5</v>
      </c>
      <c r="J44" s="2">
        <v>260</v>
      </c>
      <c r="K44" s="30">
        <f t="shared" si="2"/>
        <v>1300</v>
      </c>
      <c r="L44" s="57"/>
    </row>
    <row r="45" spans="1:12" s="4" customFormat="1">
      <c r="A45" s="18">
        <v>43</v>
      </c>
      <c r="B45" s="1">
        <v>401</v>
      </c>
      <c r="C45" s="71" t="s">
        <v>142</v>
      </c>
      <c r="D45" s="83" t="s">
        <v>63</v>
      </c>
      <c r="E45" s="17">
        <v>0</v>
      </c>
      <c r="F45" s="40">
        <v>5</v>
      </c>
      <c r="G45" s="28">
        <f t="shared" si="0"/>
        <v>0</v>
      </c>
      <c r="H45" s="29"/>
      <c r="I45" s="2">
        <f t="shared" si="1"/>
        <v>0</v>
      </c>
      <c r="J45" s="2">
        <v>260</v>
      </c>
      <c r="K45" s="30">
        <f t="shared" si="2"/>
        <v>0</v>
      </c>
      <c r="L45" s="2"/>
    </row>
    <row r="46" spans="1:12">
      <c r="A46" s="18">
        <v>44</v>
      </c>
      <c r="B46" s="1">
        <v>402</v>
      </c>
      <c r="C46" s="71" t="s">
        <v>143</v>
      </c>
      <c r="D46" s="82" t="s">
        <v>64</v>
      </c>
      <c r="E46" s="31">
        <v>1</v>
      </c>
      <c r="F46" s="40">
        <v>5</v>
      </c>
      <c r="G46" s="28">
        <f t="shared" si="0"/>
        <v>5</v>
      </c>
      <c r="H46" s="29"/>
      <c r="I46" s="2">
        <f t="shared" si="1"/>
        <v>5</v>
      </c>
      <c r="J46" s="2">
        <v>260</v>
      </c>
      <c r="K46" s="30">
        <f t="shared" si="2"/>
        <v>1300</v>
      </c>
      <c r="L46" s="57"/>
    </row>
    <row r="47" spans="1:12">
      <c r="A47" s="18">
        <v>45</v>
      </c>
      <c r="B47" s="1">
        <v>403</v>
      </c>
      <c r="C47" s="71" t="s">
        <v>144</v>
      </c>
      <c r="D47" s="82" t="s">
        <v>0</v>
      </c>
      <c r="E47" s="31">
        <v>1</v>
      </c>
      <c r="F47" s="40">
        <v>5</v>
      </c>
      <c r="G47" s="28">
        <f t="shared" si="0"/>
        <v>5</v>
      </c>
      <c r="H47" s="29"/>
      <c r="I47" s="2">
        <f t="shared" si="1"/>
        <v>5</v>
      </c>
      <c r="J47" s="2">
        <v>260</v>
      </c>
      <c r="K47" s="30">
        <f t="shared" si="2"/>
        <v>1300</v>
      </c>
      <c r="L47" s="2"/>
    </row>
    <row r="48" spans="1:12">
      <c r="A48" s="18">
        <v>46</v>
      </c>
      <c r="B48" s="1">
        <v>404</v>
      </c>
      <c r="C48" s="71" t="s">
        <v>16</v>
      </c>
      <c r="D48" s="82" t="s">
        <v>65</v>
      </c>
      <c r="E48" s="31">
        <v>1</v>
      </c>
      <c r="F48" s="40">
        <v>5</v>
      </c>
      <c r="G48" s="28">
        <f t="shared" si="0"/>
        <v>5</v>
      </c>
      <c r="H48" s="29"/>
      <c r="I48" s="2">
        <f t="shared" si="1"/>
        <v>5</v>
      </c>
      <c r="J48" s="2">
        <v>260</v>
      </c>
      <c r="K48" s="30">
        <f t="shared" si="2"/>
        <v>1300</v>
      </c>
      <c r="L48" s="2"/>
    </row>
    <row r="49" spans="1:12" s="4" customFormat="1">
      <c r="A49" s="18">
        <v>47</v>
      </c>
      <c r="B49" s="79">
        <v>405</v>
      </c>
      <c r="C49" s="71" t="s">
        <v>17</v>
      </c>
      <c r="D49" s="83" t="s">
        <v>0</v>
      </c>
      <c r="E49" s="31">
        <v>1</v>
      </c>
      <c r="F49" s="40">
        <v>5</v>
      </c>
      <c r="G49" s="28">
        <f t="shared" si="0"/>
        <v>5</v>
      </c>
      <c r="H49" s="29"/>
      <c r="I49" s="2">
        <f t="shared" si="1"/>
        <v>5</v>
      </c>
      <c r="J49" s="2">
        <v>260</v>
      </c>
      <c r="K49" s="30">
        <f t="shared" si="2"/>
        <v>1300</v>
      </c>
      <c r="L49" s="2"/>
    </row>
    <row r="50" spans="1:12">
      <c r="A50" s="18">
        <v>48</v>
      </c>
      <c r="B50" s="79">
        <v>406</v>
      </c>
      <c r="C50" s="71" t="s">
        <v>18</v>
      </c>
      <c r="D50" s="82" t="s">
        <v>54</v>
      </c>
      <c r="E50" s="31">
        <v>1</v>
      </c>
      <c r="F50" s="40">
        <v>5</v>
      </c>
      <c r="G50" s="28">
        <f t="shared" si="0"/>
        <v>5</v>
      </c>
      <c r="H50" s="29"/>
      <c r="I50" s="2">
        <f t="shared" si="1"/>
        <v>5</v>
      </c>
      <c r="J50" s="2">
        <v>260</v>
      </c>
      <c r="K50" s="30">
        <f t="shared" si="2"/>
        <v>1300</v>
      </c>
      <c r="L50" s="2"/>
    </row>
    <row r="51" spans="1:12">
      <c r="A51" s="18">
        <v>49</v>
      </c>
      <c r="B51" s="79">
        <v>407</v>
      </c>
      <c r="C51" s="71" t="s">
        <v>94</v>
      </c>
      <c r="D51" s="82" t="s">
        <v>0</v>
      </c>
      <c r="E51" s="31">
        <v>1</v>
      </c>
      <c r="F51" s="40">
        <v>5</v>
      </c>
      <c r="G51" s="28">
        <f t="shared" si="0"/>
        <v>5</v>
      </c>
      <c r="H51" s="29"/>
      <c r="I51" s="2">
        <f t="shared" si="1"/>
        <v>5</v>
      </c>
      <c r="J51" s="2">
        <v>260</v>
      </c>
      <c r="K51" s="30">
        <f t="shared" si="2"/>
        <v>1300</v>
      </c>
      <c r="L51" s="2"/>
    </row>
    <row r="52" spans="1:12">
      <c r="A52" s="18">
        <v>50</v>
      </c>
      <c r="B52" s="79">
        <v>408</v>
      </c>
      <c r="C52" s="71" t="s">
        <v>95</v>
      </c>
      <c r="D52" s="82" t="s">
        <v>66</v>
      </c>
      <c r="E52" s="31">
        <v>0</v>
      </c>
      <c r="F52" s="40">
        <v>5</v>
      </c>
      <c r="G52" s="28">
        <f t="shared" si="0"/>
        <v>0</v>
      </c>
      <c r="H52" s="29"/>
      <c r="I52" s="2">
        <f t="shared" si="1"/>
        <v>0</v>
      </c>
      <c r="J52" s="2">
        <v>260</v>
      </c>
      <c r="K52" s="30">
        <f t="shared" si="2"/>
        <v>0</v>
      </c>
      <c r="L52" s="2"/>
    </row>
    <row r="53" spans="1:12">
      <c r="A53" s="18">
        <v>51</v>
      </c>
      <c r="B53" s="77">
        <v>409</v>
      </c>
      <c r="C53" s="71" t="s">
        <v>145</v>
      </c>
      <c r="D53" s="82" t="s">
        <v>0</v>
      </c>
      <c r="E53" s="31">
        <v>1</v>
      </c>
      <c r="F53" s="40">
        <v>5</v>
      </c>
      <c r="G53" s="28">
        <f t="shared" si="0"/>
        <v>5</v>
      </c>
      <c r="H53" s="29"/>
      <c r="I53" s="2">
        <f t="shared" si="1"/>
        <v>5</v>
      </c>
      <c r="J53" s="2">
        <v>260</v>
      </c>
      <c r="K53" s="30">
        <f t="shared" si="2"/>
        <v>1300</v>
      </c>
      <c r="L53" s="2"/>
    </row>
    <row r="54" spans="1:12">
      <c r="A54" s="18">
        <v>52</v>
      </c>
      <c r="B54" s="79">
        <v>411</v>
      </c>
      <c r="C54" s="88" t="s">
        <v>146</v>
      </c>
      <c r="D54" s="82" t="s">
        <v>0</v>
      </c>
      <c r="E54" s="31">
        <v>0</v>
      </c>
      <c r="F54" s="40">
        <v>5</v>
      </c>
      <c r="G54" s="28">
        <f t="shared" si="0"/>
        <v>0</v>
      </c>
      <c r="H54" s="29"/>
      <c r="I54" s="2">
        <f t="shared" si="1"/>
        <v>0</v>
      </c>
      <c r="J54" s="2">
        <v>260</v>
      </c>
      <c r="K54" s="30">
        <f t="shared" si="2"/>
        <v>0</v>
      </c>
      <c r="L54" s="2"/>
    </row>
    <row r="55" spans="1:12">
      <c r="A55" s="18">
        <v>53</v>
      </c>
      <c r="B55" s="77">
        <v>412</v>
      </c>
      <c r="C55" s="71" t="s">
        <v>20</v>
      </c>
      <c r="D55" s="82" t="s">
        <v>67</v>
      </c>
      <c r="E55" s="31">
        <v>0</v>
      </c>
      <c r="F55" s="40">
        <v>5</v>
      </c>
      <c r="G55" s="28">
        <f t="shared" si="0"/>
        <v>0</v>
      </c>
      <c r="H55" s="29"/>
      <c r="I55" s="2">
        <f t="shared" si="1"/>
        <v>0</v>
      </c>
      <c r="J55" s="2">
        <v>260</v>
      </c>
      <c r="K55" s="30">
        <f t="shared" si="2"/>
        <v>0</v>
      </c>
      <c r="L55" s="2"/>
    </row>
    <row r="56" spans="1:12">
      <c r="A56" s="18">
        <v>54</v>
      </c>
      <c r="B56" s="79">
        <v>413</v>
      </c>
      <c r="C56" s="71" t="s">
        <v>147</v>
      </c>
      <c r="D56" s="82" t="s">
        <v>0</v>
      </c>
      <c r="E56" s="31">
        <v>0</v>
      </c>
      <c r="F56" s="40">
        <v>5</v>
      </c>
      <c r="G56" s="28">
        <f t="shared" si="0"/>
        <v>0</v>
      </c>
      <c r="H56" s="29"/>
      <c r="I56" s="2">
        <f t="shared" si="1"/>
        <v>0</v>
      </c>
      <c r="J56" s="2">
        <v>260</v>
      </c>
      <c r="K56" s="30">
        <f t="shared" si="2"/>
        <v>0</v>
      </c>
      <c r="L56" s="2"/>
    </row>
    <row r="57" spans="1:12">
      <c r="A57" s="18">
        <v>55</v>
      </c>
      <c r="B57" s="77">
        <v>414</v>
      </c>
      <c r="C57" s="71" t="s">
        <v>148</v>
      </c>
      <c r="D57" s="82" t="s">
        <v>68</v>
      </c>
      <c r="E57" s="31">
        <v>1</v>
      </c>
      <c r="F57" s="40">
        <v>5</v>
      </c>
      <c r="G57" s="28">
        <f t="shared" si="0"/>
        <v>5</v>
      </c>
      <c r="H57" s="29"/>
      <c r="I57" s="2">
        <f t="shared" si="1"/>
        <v>5</v>
      </c>
      <c r="J57" s="2">
        <v>260</v>
      </c>
      <c r="K57" s="30">
        <f t="shared" si="2"/>
        <v>1300</v>
      </c>
      <c r="L57" s="2"/>
    </row>
    <row r="58" spans="1:12">
      <c r="A58" s="18">
        <v>56</v>
      </c>
      <c r="B58" s="79">
        <v>415</v>
      </c>
      <c r="C58" s="72" t="s">
        <v>198</v>
      </c>
      <c r="D58" s="82" t="s">
        <v>46</v>
      </c>
      <c r="E58" s="32">
        <v>1</v>
      </c>
      <c r="F58" s="40">
        <v>1</v>
      </c>
      <c r="G58" s="28">
        <f t="shared" si="0"/>
        <v>1</v>
      </c>
      <c r="H58" s="33"/>
      <c r="I58" s="2">
        <f t="shared" si="1"/>
        <v>1</v>
      </c>
      <c r="J58" s="34">
        <v>260</v>
      </c>
      <c r="K58" s="30">
        <f t="shared" si="2"/>
        <v>260</v>
      </c>
      <c r="L58" s="34"/>
    </row>
    <row r="59" spans="1:12" ht="16.5" customHeight="1">
      <c r="A59" s="18">
        <v>57</v>
      </c>
      <c r="B59" s="77">
        <v>501</v>
      </c>
      <c r="C59" s="71" t="s">
        <v>149</v>
      </c>
      <c r="D59" s="85" t="s">
        <v>69</v>
      </c>
      <c r="E59" s="32">
        <v>0</v>
      </c>
      <c r="F59" s="40">
        <v>5</v>
      </c>
      <c r="G59" s="28">
        <f t="shared" si="0"/>
        <v>0</v>
      </c>
      <c r="H59" s="33"/>
      <c r="I59" s="2">
        <f t="shared" si="1"/>
        <v>0</v>
      </c>
      <c r="J59" s="34">
        <v>260</v>
      </c>
      <c r="K59" s="30">
        <f t="shared" si="2"/>
        <v>0</v>
      </c>
      <c r="L59" s="58"/>
    </row>
    <row r="60" spans="1:12">
      <c r="A60" s="18">
        <v>58</v>
      </c>
      <c r="B60" s="77">
        <v>502</v>
      </c>
      <c r="C60" s="71" t="s">
        <v>150</v>
      </c>
      <c r="D60" s="82" t="s">
        <v>0</v>
      </c>
      <c r="E60" s="31">
        <v>0</v>
      </c>
      <c r="F60" s="40">
        <v>5</v>
      </c>
      <c r="G60" s="28">
        <f t="shared" si="0"/>
        <v>0</v>
      </c>
      <c r="H60" s="29"/>
      <c r="I60" s="2">
        <f t="shared" si="1"/>
        <v>0</v>
      </c>
      <c r="J60" s="2">
        <v>260</v>
      </c>
      <c r="K60" s="30">
        <f t="shared" si="2"/>
        <v>0</v>
      </c>
      <c r="L60" s="2"/>
    </row>
    <row r="61" spans="1:12">
      <c r="A61" s="18">
        <v>59</v>
      </c>
      <c r="B61" s="79">
        <v>503</v>
      </c>
      <c r="C61" s="71" t="s">
        <v>151</v>
      </c>
      <c r="D61" s="82" t="s">
        <v>70</v>
      </c>
      <c r="E61" s="31">
        <v>0</v>
      </c>
      <c r="F61" s="40">
        <v>5</v>
      </c>
      <c r="G61" s="28">
        <f t="shared" si="0"/>
        <v>0</v>
      </c>
      <c r="H61" s="29"/>
      <c r="I61" s="2">
        <f t="shared" si="1"/>
        <v>0</v>
      </c>
      <c r="J61" s="2">
        <v>260</v>
      </c>
      <c r="K61" s="30">
        <f t="shared" si="2"/>
        <v>0</v>
      </c>
      <c r="L61" s="2"/>
    </row>
    <row r="62" spans="1:12">
      <c r="A62" s="18">
        <v>60</v>
      </c>
      <c r="B62" s="77">
        <v>504</v>
      </c>
      <c r="C62" s="71" t="s">
        <v>152</v>
      </c>
      <c r="D62" s="82" t="s">
        <v>0</v>
      </c>
      <c r="E62" s="31">
        <v>0</v>
      </c>
      <c r="F62" s="40">
        <v>5</v>
      </c>
      <c r="G62" s="28">
        <f t="shared" si="0"/>
        <v>0</v>
      </c>
      <c r="H62" s="29"/>
      <c r="I62" s="2">
        <f t="shared" si="1"/>
        <v>0</v>
      </c>
      <c r="J62" s="2">
        <v>260</v>
      </c>
      <c r="K62" s="30">
        <f t="shared" si="2"/>
        <v>0</v>
      </c>
      <c r="L62" s="2"/>
    </row>
    <row r="63" spans="1:12">
      <c r="A63" s="18">
        <v>61</v>
      </c>
      <c r="B63" s="79">
        <v>505</v>
      </c>
      <c r="C63" s="71" t="s">
        <v>153</v>
      </c>
      <c r="D63" s="82" t="s">
        <v>46</v>
      </c>
      <c r="E63" s="31">
        <v>0</v>
      </c>
      <c r="F63" s="40">
        <v>5</v>
      </c>
      <c r="G63" s="28">
        <f t="shared" si="0"/>
        <v>0</v>
      </c>
      <c r="H63" s="29"/>
      <c r="I63" s="2">
        <f t="shared" si="1"/>
        <v>0</v>
      </c>
      <c r="J63" s="2">
        <v>260</v>
      </c>
      <c r="K63" s="30">
        <f t="shared" si="2"/>
        <v>0</v>
      </c>
      <c r="L63" s="2"/>
    </row>
    <row r="64" spans="1:12">
      <c r="A64" s="18">
        <v>62</v>
      </c>
      <c r="B64" s="77">
        <v>506</v>
      </c>
      <c r="C64" s="71" t="s">
        <v>154</v>
      </c>
      <c r="D64" s="82" t="s">
        <v>0</v>
      </c>
      <c r="E64" s="31">
        <v>0</v>
      </c>
      <c r="F64" s="40">
        <v>5</v>
      </c>
      <c r="G64" s="28">
        <f t="shared" si="0"/>
        <v>0</v>
      </c>
      <c r="H64" s="29"/>
      <c r="I64" s="2">
        <f t="shared" si="1"/>
        <v>0</v>
      </c>
      <c r="J64" s="2">
        <v>260</v>
      </c>
      <c r="K64" s="30">
        <f t="shared" si="2"/>
        <v>0</v>
      </c>
      <c r="L64" s="2"/>
    </row>
    <row r="65" spans="1:12">
      <c r="A65" s="18">
        <v>63</v>
      </c>
      <c r="B65" s="79">
        <v>509</v>
      </c>
      <c r="C65" s="71" t="s">
        <v>155</v>
      </c>
      <c r="D65" s="82" t="s">
        <v>71</v>
      </c>
      <c r="E65" s="31">
        <v>1</v>
      </c>
      <c r="F65" s="40">
        <v>5</v>
      </c>
      <c r="G65" s="28">
        <f t="shared" si="0"/>
        <v>5</v>
      </c>
      <c r="H65" s="29"/>
      <c r="I65" s="2">
        <f t="shared" si="1"/>
        <v>5</v>
      </c>
      <c r="J65" s="2">
        <v>260</v>
      </c>
      <c r="K65" s="30">
        <f t="shared" si="2"/>
        <v>1300</v>
      </c>
      <c r="L65" s="2"/>
    </row>
    <row r="66" spans="1:12">
      <c r="A66" s="18">
        <v>64</v>
      </c>
      <c r="B66" s="77">
        <v>510</v>
      </c>
      <c r="C66" s="71" t="s">
        <v>156</v>
      </c>
      <c r="D66" s="82" t="s">
        <v>0</v>
      </c>
      <c r="E66" s="31">
        <v>3</v>
      </c>
      <c r="F66" s="40">
        <v>5</v>
      </c>
      <c r="G66" s="28">
        <f t="shared" si="0"/>
        <v>15</v>
      </c>
      <c r="H66" s="29"/>
      <c r="I66" s="2">
        <f t="shared" si="1"/>
        <v>15</v>
      </c>
      <c r="J66" s="2">
        <v>260</v>
      </c>
      <c r="K66" s="30">
        <f t="shared" si="2"/>
        <v>3900</v>
      </c>
      <c r="L66" s="2"/>
    </row>
    <row r="67" spans="1:12">
      <c r="A67" s="18">
        <v>65</v>
      </c>
      <c r="B67" s="79">
        <v>511</v>
      </c>
      <c r="C67" s="71" t="s">
        <v>157</v>
      </c>
      <c r="D67" s="82" t="s">
        <v>0</v>
      </c>
      <c r="E67" s="31">
        <v>3</v>
      </c>
      <c r="F67" s="40">
        <v>5</v>
      </c>
      <c r="G67" s="28">
        <f t="shared" ref="G67:G130" si="3">E67*SUM(F67:F67)</f>
        <v>15</v>
      </c>
      <c r="H67" s="29"/>
      <c r="I67" s="2">
        <f t="shared" si="1"/>
        <v>15</v>
      </c>
      <c r="J67" s="2">
        <v>260</v>
      </c>
      <c r="K67" s="30">
        <f t="shared" si="2"/>
        <v>3900</v>
      </c>
      <c r="L67" s="2"/>
    </row>
    <row r="68" spans="1:12">
      <c r="A68" s="18">
        <v>66</v>
      </c>
      <c r="B68" s="79">
        <v>512</v>
      </c>
      <c r="C68" s="71" t="s">
        <v>158</v>
      </c>
      <c r="D68" s="82" t="s">
        <v>83</v>
      </c>
      <c r="E68" s="31">
        <v>0</v>
      </c>
      <c r="F68" s="40">
        <v>5</v>
      </c>
      <c r="G68" s="28">
        <f t="shared" si="3"/>
        <v>0</v>
      </c>
      <c r="H68" s="29"/>
      <c r="I68" s="2">
        <f t="shared" ref="I68:I130" si="4">G68-H68</f>
        <v>0</v>
      </c>
      <c r="J68" s="2">
        <v>260</v>
      </c>
      <c r="K68" s="30">
        <f t="shared" ref="K68:K130" si="5">I68*J68</f>
        <v>0</v>
      </c>
      <c r="L68" s="2"/>
    </row>
    <row r="69" spans="1:12">
      <c r="A69" s="18">
        <v>67</v>
      </c>
      <c r="B69" s="77">
        <v>513</v>
      </c>
      <c r="C69" s="71" t="s">
        <v>159</v>
      </c>
      <c r="D69" s="82" t="s">
        <v>72</v>
      </c>
      <c r="E69" s="31">
        <v>0</v>
      </c>
      <c r="F69" s="40">
        <v>5</v>
      </c>
      <c r="G69" s="28">
        <f t="shared" si="3"/>
        <v>0</v>
      </c>
      <c r="H69" s="29"/>
      <c r="I69" s="2">
        <f t="shared" si="4"/>
        <v>0</v>
      </c>
      <c r="J69" s="2">
        <v>260</v>
      </c>
      <c r="K69" s="30">
        <f t="shared" si="5"/>
        <v>0</v>
      </c>
      <c r="L69" s="2"/>
    </row>
    <row r="70" spans="1:12">
      <c r="A70" s="18">
        <v>68</v>
      </c>
      <c r="B70" s="5">
        <v>514</v>
      </c>
      <c r="C70" s="88" t="s">
        <v>160</v>
      </c>
      <c r="D70" s="82" t="s">
        <v>72</v>
      </c>
      <c r="E70" s="31">
        <v>0</v>
      </c>
      <c r="F70" s="40">
        <v>5</v>
      </c>
      <c r="G70" s="28">
        <f t="shared" si="3"/>
        <v>0</v>
      </c>
      <c r="H70" s="29"/>
      <c r="I70" s="2">
        <f t="shared" si="4"/>
        <v>0</v>
      </c>
      <c r="J70" s="2">
        <v>260</v>
      </c>
      <c r="K70" s="30">
        <f t="shared" si="5"/>
        <v>0</v>
      </c>
      <c r="L70" s="34"/>
    </row>
    <row r="71" spans="1:12">
      <c r="A71" s="18">
        <v>69</v>
      </c>
      <c r="B71" s="77">
        <v>515</v>
      </c>
      <c r="C71" s="71" t="s">
        <v>161</v>
      </c>
      <c r="D71" s="82" t="s">
        <v>46</v>
      </c>
      <c r="E71" s="31">
        <v>0</v>
      </c>
      <c r="F71" s="40">
        <v>5</v>
      </c>
      <c r="G71" s="28">
        <f t="shared" si="3"/>
        <v>0</v>
      </c>
      <c r="H71" s="29"/>
      <c r="I71" s="2">
        <f t="shared" si="4"/>
        <v>0</v>
      </c>
      <c r="J71" s="2">
        <v>260</v>
      </c>
      <c r="K71" s="30">
        <f t="shared" si="5"/>
        <v>0</v>
      </c>
      <c r="L71" s="34"/>
    </row>
    <row r="72" spans="1:12">
      <c r="A72" s="18">
        <v>70</v>
      </c>
      <c r="B72" s="77">
        <v>601</v>
      </c>
      <c r="C72" s="71" t="s">
        <v>162</v>
      </c>
      <c r="D72" s="82" t="s">
        <v>72</v>
      </c>
      <c r="E72" s="31">
        <v>3</v>
      </c>
      <c r="F72" s="40">
        <v>5</v>
      </c>
      <c r="G72" s="28">
        <f t="shared" si="3"/>
        <v>15</v>
      </c>
      <c r="H72" s="29"/>
      <c r="I72" s="2">
        <f t="shared" si="4"/>
        <v>15</v>
      </c>
      <c r="J72" s="2">
        <v>260</v>
      </c>
      <c r="K72" s="30">
        <f t="shared" si="5"/>
        <v>3900</v>
      </c>
      <c r="L72" s="34"/>
    </row>
    <row r="73" spans="1:12">
      <c r="A73" s="18">
        <v>71</v>
      </c>
      <c r="B73" s="77">
        <v>602</v>
      </c>
      <c r="C73" s="71" t="s">
        <v>96</v>
      </c>
      <c r="D73" s="85" t="s">
        <v>0</v>
      </c>
      <c r="E73" s="32">
        <v>3</v>
      </c>
      <c r="F73" s="40">
        <v>5</v>
      </c>
      <c r="G73" s="28">
        <f t="shared" si="3"/>
        <v>15</v>
      </c>
      <c r="H73" s="33"/>
      <c r="I73" s="2">
        <f t="shared" si="4"/>
        <v>15</v>
      </c>
      <c r="J73" s="34">
        <v>260</v>
      </c>
      <c r="K73" s="30">
        <f t="shared" si="5"/>
        <v>3900</v>
      </c>
      <c r="L73" s="34"/>
    </row>
    <row r="74" spans="1:12">
      <c r="A74" s="18">
        <v>72</v>
      </c>
      <c r="B74" s="77">
        <v>603</v>
      </c>
      <c r="C74" s="71" t="s">
        <v>163</v>
      </c>
      <c r="D74" s="82" t="s">
        <v>72</v>
      </c>
      <c r="E74" s="31">
        <v>3</v>
      </c>
      <c r="F74" s="40">
        <v>5</v>
      </c>
      <c r="G74" s="28">
        <f t="shared" si="3"/>
        <v>15</v>
      </c>
      <c r="H74" s="29"/>
      <c r="I74" s="2">
        <f t="shared" si="4"/>
        <v>15</v>
      </c>
      <c r="J74" s="2">
        <v>260</v>
      </c>
      <c r="K74" s="30">
        <f t="shared" si="5"/>
        <v>3900</v>
      </c>
      <c r="L74" s="2"/>
    </row>
    <row r="75" spans="1:12" s="4" customFormat="1">
      <c r="A75" s="18">
        <v>73</v>
      </c>
      <c r="B75" s="77">
        <v>604</v>
      </c>
      <c r="C75" s="71" t="s">
        <v>24</v>
      </c>
      <c r="D75" s="83" t="s">
        <v>0</v>
      </c>
      <c r="E75" s="31">
        <v>3</v>
      </c>
      <c r="F75" s="40">
        <v>5</v>
      </c>
      <c r="G75" s="28">
        <f t="shared" si="3"/>
        <v>15</v>
      </c>
      <c r="H75" s="29"/>
      <c r="I75" s="2">
        <f t="shared" si="4"/>
        <v>15</v>
      </c>
      <c r="J75" s="2">
        <v>260</v>
      </c>
      <c r="K75" s="30">
        <f t="shared" si="5"/>
        <v>3900</v>
      </c>
      <c r="L75" s="56"/>
    </row>
    <row r="76" spans="1:12">
      <c r="A76" s="18">
        <v>74</v>
      </c>
      <c r="B76" s="77">
        <v>605</v>
      </c>
      <c r="C76" s="88" t="s">
        <v>164</v>
      </c>
      <c r="D76" s="82" t="s">
        <v>73</v>
      </c>
      <c r="E76" s="31">
        <v>0</v>
      </c>
      <c r="F76" s="40">
        <v>5</v>
      </c>
      <c r="G76" s="28">
        <f t="shared" si="3"/>
        <v>0</v>
      </c>
      <c r="H76" s="29"/>
      <c r="I76" s="2">
        <f t="shared" si="4"/>
        <v>0</v>
      </c>
      <c r="J76" s="2">
        <v>260</v>
      </c>
      <c r="K76" s="30">
        <f t="shared" si="5"/>
        <v>0</v>
      </c>
      <c r="L76" s="34"/>
    </row>
    <row r="77" spans="1:12">
      <c r="A77" s="18">
        <v>75</v>
      </c>
      <c r="B77" s="77">
        <v>606</v>
      </c>
      <c r="C77" s="71" t="s">
        <v>165</v>
      </c>
      <c r="D77" s="82" t="s">
        <v>0</v>
      </c>
      <c r="E77" s="31">
        <v>0</v>
      </c>
      <c r="F77" s="40">
        <v>5</v>
      </c>
      <c r="G77" s="28">
        <f t="shared" si="3"/>
        <v>0</v>
      </c>
      <c r="H77" s="29"/>
      <c r="I77" s="2">
        <f t="shared" si="4"/>
        <v>0</v>
      </c>
      <c r="J77" s="2">
        <v>260</v>
      </c>
      <c r="K77" s="30">
        <f t="shared" si="5"/>
        <v>0</v>
      </c>
      <c r="L77" s="34"/>
    </row>
    <row r="78" spans="1:12">
      <c r="A78" s="18">
        <v>76</v>
      </c>
      <c r="B78" s="77">
        <v>607</v>
      </c>
      <c r="C78" s="71" t="s">
        <v>166</v>
      </c>
      <c r="D78" s="82" t="s">
        <v>46</v>
      </c>
      <c r="E78" s="31">
        <v>3</v>
      </c>
      <c r="F78" s="40">
        <v>5</v>
      </c>
      <c r="G78" s="28">
        <f t="shared" si="3"/>
        <v>15</v>
      </c>
      <c r="H78" s="29"/>
      <c r="I78" s="2">
        <f t="shared" si="4"/>
        <v>15</v>
      </c>
      <c r="J78" s="2">
        <v>260</v>
      </c>
      <c r="K78" s="30">
        <f t="shared" si="5"/>
        <v>3900</v>
      </c>
      <c r="L78" s="34"/>
    </row>
    <row r="79" spans="1:12">
      <c r="A79" s="18">
        <v>77</v>
      </c>
      <c r="B79" s="81">
        <v>608</v>
      </c>
      <c r="C79" s="71" t="s">
        <v>25</v>
      </c>
      <c r="D79" s="82" t="s">
        <v>0</v>
      </c>
      <c r="E79" s="31">
        <v>3</v>
      </c>
      <c r="F79" s="40">
        <v>5</v>
      </c>
      <c r="G79" s="28">
        <f t="shared" si="3"/>
        <v>15</v>
      </c>
      <c r="H79" s="29"/>
      <c r="I79" s="2">
        <f t="shared" si="4"/>
        <v>15</v>
      </c>
      <c r="J79" s="2">
        <v>260</v>
      </c>
      <c r="K79" s="30">
        <f t="shared" si="5"/>
        <v>3900</v>
      </c>
      <c r="L79" s="34"/>
    </row>
    <row r="80" spans="1:12">
      <c r="A80" s="18">
        <v>78</v>
      </c>
      <c r="B80" s="77">
        <v>609</v>
      </c>
      <c r="C80" s="71" t="s">
        <v>97</v>
      </c>
      <c r="D80" s="82" t="s">
        <v>65</v>
      </c>
      <c r="E80" s="31">
        <v>3</v>
      </c>
      <c r="F80" s="40">
        <v>5</v>
      </c>
      <c r="G80" s="28">
        <f t="shared" si="3"/>
        <v>15</v>
      </c>
      <c r="H80" s="29"/>
      <c r="I80" s="2">
        <f t="shared" si="4"/>
        <v>15</v>
      </c>
      <c r="J80" s="2">
        <v>260</v>
      </c>
      <c r="K80" s="30">
        <f t="shared" si="5"/>
        <v>3900</v>
      </c>
      <c r="L80" s="34"/>
    </row>
    <row r="81" spans="1:12">
      <c r="A81" s="18">
        <v>79</v>
      </c>
      <c r="B81" s="81">
        <v>610</v>
      </c>
      <c r="C81" s="71" t="s">
        <v>167</v>
      </c>
      <c r="D81" s="82" t="s">
        <v>0</v>
      </c>
      <c r="E81" s="31">
        <v>3</v>
      </c>
      <c r="F81" s="40">
        <v>5</v>
      </c>
      <c r="G81" s="28">
        <f t="shared" si="3"/>
        <v>15</v>
      </c>
      <c r="H81" s="29"/>
      <c r="I81" s="2">
        <f t="shared" si="4"/>
        <v>15</v>
      </c>
      <c r="J81" s="2">
        <v>260</v>
      </c>
      <c r="K81" s="30">
        <f t="shared" si="5"/>
        <v>3900</v>
      </c>
      <c r="L81" s="34"/>
    </row>
    <row r="82" spans="1:12">
      <c r="A82" s="18">
        <v>80</v>
      </c>
      <c r="B82" s="77">
        <v>611</v>
      </c>
      <c r="C82" s="71" t="s">
        <v>168</v>
      </c>
      <c r="D82" s="82" t="s">
        <v>0</v>
      </c>
      <c r="E82" s="31">
        <v>3</v>
      </c>
      <c r="F82" s="40">
        <v>5</v>
      </c>
      <c r="G82" s="28">
        <f t="shared" si="3"/>
        <v>15</v>
      </c>
      <c r="H82" s="29"/>
      <c r="I82" s="2">
        <f t="shared" si="4"/>
        <v>15</v>
      </c>
      <c r="J82" s="2">
        <v>260</v>
      </c>
      <c r="K82" s="30">
        <f t="shared" si="5"/>
        <v>3900</v>
      </c>
      <c r="L82" s="34"/>
    </row>
    <row r="83" spans="1:12" s="4" customFormat="1">
      <c r="A83" s="18">
        <v>81</v>
      </c>
      <c r="B83" s="81">
        <v>612</v>
      </c>
      <c r="C83" s="71" t="s">
        <v>169</v>
      </c>
      <c r="D83" s="82" t="s">
        <v>0</v>
      </c>
      <c r="E83" s="31">
        <v>3</v>
      </c>
      <c r="F83" s="40">
        <v>5</v>
      </c>
      <c r="G83" s="28">
        <f t="shared" si="3"/>
        <v>15</v>
      </c>
      <c r="H83" s="29"/>
      <c r="I83" s="2">
        <f t="shared" si="4"/>
        <v>15</v>
      </c>
      <c r="J83" s="2">
        <v>260</v>
      </c>
      <c r="K83" s="30">
        <f t="shared" si="5"/>
        <v>3900</v>
      </c>
      <c r="L83" s="34"/>
    </row>
    <row r="84" spans="1:12">
      <c r="A84" s="18">
        <v>82</v>
      </c>
      <c r="B84" s="77">
        <v>613</v>
      </c>
      <c r="C84" s="71" t="s">
        <v>170</v>
      </c>
      <c r="D84" s="82" t="s">
        <v>0</v>
      </c>
      <c r="E84" s="17">
        <v>0</v>
      </c>
      <c r="F84" s="40">
        <v>5</v>
      </c>
      <c r="G84" s="28">
        <f t="shared" si="3"/>
        <v>0</v>
      </c>
      <c r="H84" s="33"/>
      <c r="I84" s="2">
        <f t="shared" si="4"/>
        <v>0</v>
      </c>
      <c r="J84" s="34">
        <v>260</v>
      </c>
      <c r="K84" s="30">
        <f t="shared" si="5"/>
        <v>0</v>
      </c>
      <c r="L84" s="34"/>
    </row>
    <row r="85" spans="1:12">
      <c r="A85" s="18">
        <v>83</v>
      </c>
      <c r="B85" s="81">
        <v>614</v>
      </c>
      <c r="C85" s="71" t="s">
        <v>171</v>
      </c>
      <c r="D85" s="82" t="s">
        <v>0</v>
      </c>
      <c r="E85" s="17">
        <v>3</v>
      </c>
      <c r="F85" s="40">
        <v>5</v>
      </c>
      <c r="G85" s="28">
        <f t="shared" si="3"/>
        <v>15</v>
      </c>
      <c r="H85" s="29"/>
      <c r="I85" s="2">
        <f t="shared" si="4"/>
        <v>15</v>
      </c>
      <c r="J85" s="2">
        <v>260</v>
      </c>
      <c r="K85" s="30">
        <f t="shared" si="5"/>
        <v>3900</v>
      </c>
      <c r="L85" s="2"/>
    </row>
    <row r="86" spans="1:12">
      <c r="A86" s="18">
        <v>84</v>
      </c>
      <c r="B86" s="77" t="s">
        <v>199</v>
      </c>
      <c r="C86" s="20" t="s">
        <v>98</v>
      </c>
      <c r="D86" s="86" t="s">
        <v>74</v>
      </c>
      <c r="E86" s="17">
        <v>0</v>
      </c>
      <c r="F86" s="40">
        <v>5</v>
      </c>
      <c r="G86" s="28">
        <f t="shared" si="3"/>
        <v>0</v>
      </c>
      <c r="H86" s="29"/>
      <c r="I86" s="2">
        <f t="shared" si="4"/>
        <v>0</v>
      </c>
      <c r="J86" s="2">
        <v>260</v>
      </c>
      <c r="K86" s="30">
        <f t="shared" si="5"/>
        <v>0</v>
      </c>
      <c r="L86" s="2"/>
    </row>
    <row r="87" spans="1:12">
      <c r="A87" s="18">
        <v>85</v>
      </c>
      <c r="B87" s="77" t="s">
        <v>199</v>
      </c>
      <c r="C87" s="72" t="s">
        <v>175</v>
      </c>
      <c r="D87" s="87" t="s">
        <v>75</v>
      </c>
      <c r="E87" s="17">
        <v>0</v>
      </c>
      <c r="F87" s="40">
        <v>5</v>
      </c>
      <c r="G87" s="28">
        <f t="shared" si="3"/>
        <v>0</v>
      </c>
      <c r="H87" s="29"/>
      <c r="I87" s="2">
        <f t="shared" si="4"/>
        <v>0</v>
      </c>
      <c r="J87" s="2">
        <v>260</v>
      </c>
      <c r="K87" s="30">
        <f t="shared" si="5"/>
        <v>0</v>
      </c>
      <c r="L87" s="2"/>
    </row>
    <row r="88" spans="1:12">
      <c r="A88" s="18">
        <v>86</v>
      </c>
      <c r="B88" s="77" t="s">
        <v>199</v>
      </c>
      <c r="C88" s="72" t="s">
        <v>176</v>
      </c>
      <c r="D88" s="87" t="s">
        <v>75</v>
      </c>
      <c r="E88" s="17">
        <v>0</v>
      </c>
      <c r="F88" s="40">
        <v>5</v>
      </c>
      <c r="G88" s="28">
        <f t="shared" si="3"/>
        <v>0</v>
      </c>
      <c r="H88" s="29"/>
      <c r="I88" s="2">
        <f t="shared" si="4"/>
        <v>0</v>
      </c>
      <c r="J88" s="2">
        <v>260</v>
      </c>
      <c r="K88" s="30">
        <f t="shared" si="5"/>
        <v>0</v>
      </c>
      <c r="L88" s="2"/>
    </row>
    <row r="89" spans="1:12">
      <c r="A89" s="18">
        <v>87</v>
      </c>
      <c r="B89" s="77" t="s">
        <v>199</v>
      </c>
      <c r="C89" s="72" t="s">
        <v>177</v>
      </c>
      <c r="D89" s="87" t="s">
        <v>75</v>
      </c>
      <c r="E89" s="17">
        <v>0</v>
      </c>
      <c r="F89" s="40">
        <v>5</v>
      </c>
      <c r="G89" s="28">
        <f t="shared" si="3"/>
        <v>0</v>
      </c>
      <c r="H89" s="29"/>
      <c r="I89" s="2">
        <f t="shared" si="4"/>
        <v>0</v>
      </c>
      <c r="J89" s="2">
        <v>260</v>
      </c>
      <c r="K89" s="30">
        <f t="shared" si="5"/>
        <v>0</v>
      </c>
      <c r="L89" s="57"/>
    </row>
    <row r="90" spans="1:12">
      <c r="A90" s="18">
        <v>88</v>
      </c>
      <c r="B90" s="77" t="s">
        <v>199</v>
      </c>
      <c r="C90" s="72" t="s">
        <v>178</v>
      </c>
      <c r="D90" s="87" t="s">
        <v>75</v>
      </c>
      <c r="E90" s="17">
        <v>0</v>
      </c>
      <c r="F90" s="40">
        <v>5</v>
      </c>
      <c r="G90" s="28">
        <f t="shared" si="3"/>
        <v>0</v>
      </c>
      <c r="H90" s="29"/>
      <c r="I90" s="2">
        <f t="shared" si="4"/>
        <v>0</v>
      </c>
      <c r="J90" s="2">
        <v>260</v>
      </c>
      <c r="K90" s="30">
        <f t="shared" si="5"/>
        <v>0</v>
      </c>
      <c r="L90" s="57"/>
    </row>
    <row r="91" spans="1:12">
      <c r="A91" s="18">
        <v>89</v>
      </c>
      <c r="B91" s="77" t="s">
        <v>199</v>
      </c>
      <c r="C91" s="74" t="s">
        <v>179</v>
      </c>
      <c r="D91" s="86" t="s">
        <v>74</v>
      </c>
      <c r="E91" s="17">
        <v>0</v>
      </c>
      <c r="F91" s="40">
        <v>5</v>
      </c>
      <c r="G91" s="28">
        <f t="shared" si="3"/>
        <v>0</v>
      </c>
      <c r="H91" s="29"/>
      <c r="I91" s="2">
        <f t="shared" si="4"/>
        <v>0</v>
      </c>
      <c r="J91" s="2">
        <v>260</v>
      </c>
      <c r="K91" s="30">
        <f t="shared" si="5"/>
        <v>0</v>
      </c>
      <c r="L91" s="57"/>
    </row>
    <row r="92" spans="1:12">
      <c r="A92" s="18">
        <v>90</v>
      </c>
      <c r="B92" s="77" t="s">
        <v>199</v>
      </c>
      <c r="C92" s="72" t="s">
        <v>180</v>
      </c>
      <c r="D92" s="87" t="s">
        <v>75</v>
      </c>
      <c r="E92" s="31">
        <v>0</v>
      </c>
      <c r="F92" s="40">
        <v>5</v>
      </c>
      <c r="G92" s="28">
        <f t="shared" si="3"/>
        <v>0</v>
      </c>
      <c r="H92" s="29"/>
      <c r="I92" s="2">
        <f t="shared" si="4"/>
        <v>0</v>
      </c>
      <c r="J92" s="2">
        <v>260</v>
      </c>
      <c r="K92" s="30">
        <f t="shared" si="5"/>
        <v>0</v>
      </c>
      <c r="L92" s="2"/>
    </row>
    <row r="93" spans="1:12">
      <c r="A93" s="18">
        <v>91</v>
      </c>
      <c r="B93" s="77" t="s">
        <v>199</v>
      </c>
      <c r="C93" s="72" t="s">
        <v>181</v>
      </c>
      <c r="D93" s="87" t="s">
        <v>75</v>
      </c>
      <c r="E93" s="31">
        <v>0</v>
      </c>
      <c r="F93" s="40">
        <v>5</v>
      </c>
      <c r="G93" s="28">
        <f t="shared" si="3"/>
        <v>0</v>
      </c>
      <c r="H93" s="29"/>
      <c r="I93" s="2">
        <f t="shared" si="4"/>
        <v>0</v>
      </c>
      <c r="J93" s="2">
        <v>260</v>
      </c>
      <c r="K93" s="30">
        <f t="shared" si="5"/>
        <v>0</v>
      </c>
      <c r="L93" s="2"/>
    </row>
    <row r="94" spans="1:12">
      <c r="A94" s="18">
        <v>92</v>
      </c>
      <c r="B94" s="77" t="s">
        <v>199</v>
      </c>
      <c r="C94" s="72" t="s">
        <v>182</v>
      </c>
      <c r="D94" s="87" t="s">
        <v>75</v>
      </c>
      <c r="E94" s="31">
        <v>0</v>
      </c>
      <c r="F94" s="40">
        <v>5</v>
      </c>
      <c r="G94" s="28">
        <f t="shared" si="3"/>
        <v>0</v>
      </c>
      <c r="H94" s="29"/>
      <c r="I94" s="2">
        <f t="shared" si="4"/>
        <v>0</v>
      </c>
      <c r="J94" s="2">
        <v>260</v>
      </c>
      <c r="K94" s="30">
        <f t="shared" si="5"/>
        <v>0</v>
      </c>
      <c r="L94" s="2"/>
    </row>
    <row r="95" spans="1:12">
      <c r="A95" s="18">
        <v>93</v>
      </c>
      <c r="B95" s="77" t="s">
        <v>199</v>
      </c>
      <c r="C95" s="72" t="s">
        <v>183</v>
      </c>
      <c r="D95" s="87" t="s">
        <v>75</v>
      </c>
      <c r="E95" s="31">
        <v>0</v>
      </c>
      <c r="F95" s="40">
        <v>5</v>
      </c>
      <c r="G95" s="28">
        <f t="shared" si="3"/>
        <v>0</v>
      </c>
      <c r="H95" s="29"/>
      <c r="I95" s="2">
        <f t="shared" si="4"/>
        <v>0</v>
      </c>
      <c r="J95" s="2">
        <v>260</v>
      </c>
      <c r="K95" s="30">
        <f t="shared" si="5"/>
        <v>0</v>
      </c>
      <c r="L95" s="2"/>
    </row>
    <row r="96" spans="1:12">
      <c r="A96" s="18">
        <v>94</v>
      </c>
      <c r="B96" s="77" t="s">
        <v>199</v>
      </c>
      <c r="C96" s="72" t="s">
        <v>184</v>
      </c>
      <c r="D96" s="86" t="s">
        <v>74</v>
      </c>
      <c r="E96" s="31">
        <v>0</v>
      </c>
      <c r="F96" s="40">
        <v>5</v>
      </c>
      <c r="G96" s="28">
        <f t="shared" si="3"/>
        <v>0</v>
      </c>
      <c r="H96" s="29"/>
      <c r="I96" s="2">
        <f t="shared" si="4"/>
        <v>0</v>
      </c>
      <c r="J96" s="2">
        <v>260</v>
      </c>
      <c r="K96" s="30">
        <f t="shared" si="5"/>
        <v>0</v>
      </c>
      <c r="L96" s="2"/>
    </row>
    <row r="97" spans="1:12">
      <c r="A97" s="18">
        <v>95</v>
      </c>
      <c r="B97" s="77" t="s">
        <v>199</v>
      </c>
      <c r="C97" s="72" t="s">
        <v>185</v>
      </c>
      <c r="D97" s="87" t="s">
        <v>76</v>
      </c>
      <c r="E97" s="31">
        <v>0</v>
      </c>
      <c r="F97" s="40">
        <v>5</v>
      </c>
      <c r="G97" s="28">
        <f t="shared" si="3"/>
        <v>0</v>
      </c>
      <c r="H97" s="29"/>
      <c r="I97" s="2">
        <f t="shared" si="4"/>
        <v>0</v>
      </c>
      <c r="J97" s="2">
        <v>260</v>
      </c>
      <c r="K97" s="30">
        <f t="shared" si="5"/>
        <v>0</v>
      </c>
      <c r="L97" s="2"/>
    </row>
    <row r="98" spans="1:12">
      <c r="A98" s="18">
        <v>96</v>
      </c>
      <c r="B98" s="77" t="s">
        <v>199</v>
      </c>
      <c r="C98" s="72" t="s">
        <v>186</v>
      </c>
      <c r="D98" s="87" t="s">
        <v>77</v>
      </c>
      <c r="E98" s="31">
        <v>0</v>
      </c>
      <c r="F98" s="40">
        <v>5</v>
      </c>
      <c r="G98" s="28">
        <f t="shared" si="3"/>
        <v>0</v>
      </c>
      <c r="H98" s="29"/>
      <c r="I98" s="2">
        <f t="shared" si="4"/>
        <v>0</v>
      </c>
      <c r="J98" s="2">
        <v>260</v>
      </c>
      <c r="K98" s="30">
        <f t="shared" si="5"/>
        <v>0</v>
      </c>
      <c r="L98" s="2"/>
    </row>
    <row r="99" spans="1:12">
      <c r="A99" s="18">
        <v>97</v>
      </c>
      <c r="B99" s="77" t="s">
        <v>199</v>
      </c>
      <c r="C99" s="20" t="s">
        <v>27</v>
      </c>
      <c r="D99" s="87" t="s">
        <v>78</v>
      </c>
      <c r="E99" s="31">
        <v>0</v>
      </c>
      <c r="F99" s="40">
        <v>5</v>
      </c>
      <c r="G99" s="28">
        <f t="shared" si="3"/>
        <v>0</v>
      </c>
      <c r="H99" s="29"/>
      <c r="I99" s="2">
        <f t="shared" si="4"/>
        <v>0</v>
      </c>
      <c r="J99" s="2">
        <v>260</v>
      </c>
      <c r="K99" s="30">
        <f t="shared" si="5"/>
        <v>0</v>
      </c>
      <c r="L99" s="2"/>
    </row>
    <row r="100" spans="1:12">
      <c r="A100" s="18">
        <v>98</v>
      </c>
      <c r="B100" s="77" t="s">
        <v>199</v>
      </c>
      <c r="C100" s="18" t="s">
        <v>172</v>
      </c>
      <c r="D100" s="87" t="s">
        <v>79</v>
      </c>
      <c r="E100" s="31">
        <v>0</v>
      </c>
      <c r="F100" s="40">
        <v>5</v>
      </c>
      <c r="G100" s="28">
        <f t="shared" si="3"/>
        <v>0</v>
      </c>
      <c r="H100" s="29"/>
      <c r="I100" s="2">
        <f t="shared" si="4"/>
        <v>0</v>
      </c>
      <c r="J100" s="2">
        <v>260</v>
      </c>
      <c r="K100" s="30">
        <f t="shared" si="5"/>
        <v>0</v>
      </c>
      <c r="L100" s="2"/>
    </row>
    <row r="101" spans="1:12">
      <c r="A101" s="18">
        <v>99</v>
      </c>
      <c r="B101" s="77" t="s">
        <v>199</v>
      </c>
      <c r="C101" s="20" t="s">
        <v>31</v>
      </c>
      <c r="D101" s="87" t="s">
        <v>28</v>
      </c>
      <c r="E101" s="31">
        <v>0</v>
      </c>
      <c r="F101" s="40">
        <v>5</v>
      </c>
      <c r="G101" s="28">
        <f t="shared" si="3"/>
        <v>0</v>
      </c>
      <c r="H101" s="29"/>
      <c r="I101" s="2">
        <f t="shared" si="4"/>
        <v>0</v>
      </c>
      <c r="J101" s="2">
        <v>260</v>
      </c>
      <c r="K101" s="30">
        <f t="shared" si="5"/>
        <v>0</v>
      </c>
      <c r="L101" s="2"/>
    </row>
    <row r="102" spans="1:12">
      <c r="A102" s="18">
        <v>100</v>
      </c>
      <c r="B102" s="77"/>
      <c r="C102" s="20" t="s">
        <v>200</v>
      </c>
      <c r="D102" s="87" t="s">
        <v>80</v>
      </c>
      <c r="E102" s="31">
        <v>0</v>
      </c>
      <c r="F102" s="40">
        <v>5</v>
      </c>
      <c r="G102" s="28">
        <f t="shared" si="3"/>
        <v>0</v>
      </c>
      <c r="H102" s="29"/>
      <c r="I102" s="2">
        <f t="shared" si="4"/>
        <v>0</v>
      </c>
      <c r="J102" s="2">
        <v>260</v>
      </c>
      <c r="K102" s="30">
        <f t="shared" si="5"/>
        <v>0</v>
      </c>
      <c r="L102" s="2"/>
    </row>
    <row r="103" spans="1:12">
      <c r="A103" s="18">
        <v>101</v>
      </c>
      <c r="B103" s="77"/>
      <c r="C103" s="20" t="s">
        <v>107</v>
      </c>
      <c r="D103" s="87" t="s">
        <v>28</v>
      </c>
      <c r="E103" s="31">
        <v>0</v>
      </c>
      <c r="F103" s="40">
        <v>5</v>
      </c>
      <c r="G103" s="28">
        <f t="shared" si="3"/>
        <v>0</v>
      </c>
      <c r="H103" s="29"/>
      <c r="I103" s="2">
        <f t="shared" si="4"/>
        <v>0</v>
      </c>
      <c r="J103" s="2">
        <v>260</v>
      </c>
      <c r="K103" s="30">
        <f t="shared" si="5"/>
        <v>0</v>
      </c>
      <c r="L103" s="2"/>
    </row>
    <row r="104" spans="1:12">
      <c r="A104" s="18">
        <v>102</v>
      </c>
      <c r="B104" s="77"/>
      <c r="C104" s="20" t="s">
        <v>99</v>
      </c>
      <c r="D104" s="87" t="s">
        <v>80</v>
      </c>
      <c r="E104" s="31">
        <v>0</v>
      </c>
      <c r="F104" s="40">
        <v>5</v>
      </c>
      <c r="G104" s="28">
        <f t="shared" si="3"/>
        <v>0</v>
      </c>
      <c r="H104" s="29"/>
      <c r="I104" s="2">
        <f t="shared" si="4"/>
        <v>0</v>
      </c>
      <c r="J104" s="2">
        <v>260</v>
      </c>
      <c r="K104" s="30">
        <f t="shared" si="5"/>
        <v>0</v>
      </c>
      <c r="L104" s="2"/>
    </row>
    <row r="105" spans="1:12">
      <c r="A105" s="18">
        <v>103</v>
      </c>
      <c r="B105" s="77"/>
      <c r="C105" s="20" t="s">
        <v>100</v>
      </c>
      <c r="D105" s="87" t="s">
        <v>80</v>
      </c>
      <c r="E105" s="31">
        <v>0</v>
      </c>
      <c r="F105" s="40">
        <v>5</v>
      </c>
      <c r="G105" s="28">
        <f t="shared" si="3"/>
        <v>0</v>
      </c>
      <c r="H105" s="29"/>
      <c r="I105" s="2">
        <f t="shared" si="4"/>
        <v>0</v>
      </c>
      <c r="J105" s="2">
        <v>260</v>
      </c>
      <c r="K105" s="30">
        <f t="shared" si="5"/>
        <v>0</v>
      </c>
      <c r="L105" s="2"/>
    </row>
    <row r="106" spans="1:12">
      <c r="A106" s="18">
        <v>104</v>
      </c>
      <c r="B106" s="77"/>
      <c r="C106" s="20" t="s">
        <v>173</v>
      </c>
      <c r="D106" s="87" t="s">
        <v>80</v>
      </c>
      <c r="E106" s="31">
        <v>0</v>
      </c>
      <c r="F106" s="40">
        <v>5</v>
      </c>
      <c r="G106" s="28">
        <f t="shared" si="3"/>
        <v>0</v>
      </c>
      <c r="H106" s="29"/>
      <c r="I106" s="2">
        <f t="shared" si="4"/>
        <v>0</v>
      </c>
      <c r="J106" s="2">
        <v>260</v>
      </c>
      <c r="K106" s="30">
        <f t="shared" si="5"/>
        <v>0</v>
      </c>
      <c r="L106" s="2"/>
    </row>
    <row r="107" spans="1:12">
      <c r="A107" s="18">
        <v>105</v>
      </c>
      <c r="B107" s="77"/>
      <c r="C107" s="20" t="s">
        <v>201</v>
      </c>
      <c r="D107" s="87" t="s">
        <v>80</v>
      </c>
      <c r="E107" s="31">
        <v>0</v>
      </c>
      <c r="F107" s="40">
        <v>5</v>
      </c>
      <c r="G107" s="28">
        <f t="shared" si="3"/>
        <v>0</v>
      </c>
      <c r="H107" s="29"/>
      <c r="I107" s="2">
        <f t="shared" si="4"/>
        <v>0</v>
      </c>
      <c r="J107" s="2">
        <v>260</v>
      </c>
      <c r="K107" s="30">
        <f t="shared" si="5"/>
        <v>0</v>
      </c>
      <c r="L107" s="2"/>
    </row>
    <row r="108" spans="1:12">
      <c r="A108" s="18">
        <v>106</v>
      </c>
      <c r="B108" s="77"/>
      <c r="C108" s="20" t="s">
        <v>29</v>
      </c>
      <c r="D108" s="87" t="s">
        <v>80</v>
      </c>
      <c r="E108" s="31">
        <v>0</v>
      </c>
      <c r="F108" s="40">
        <v>5</v>
      </c>
      <c r="G108" s="28">
        <f t="shared" si="3"/>
        <v>0</v>
      </c>
      <c r="H108" s="29"/>
      <c r="I108" s="2">
        <f t="shared" si="4"/>
        <v>0</v>
      </c>
      <c r="J108" s="2">
        <v>260</v>
      </c>
      <c r="K108" s="30">
        <f t="shared" si="5"/>
        <v>0</v>
      </c>
      <c r="L108" s="2"/>
    </row>
    <row r="109" spans="1:12">
      <c r="A109" s="18">
        <v>107</v>
      </c>
      <c r="B109" s="77"/>
      <c r="C109" s="20" t="s">
        <v>32</v>
      </c>
      <c r="D109" s="87" t="s">
        <v>80</v>
      </c>
      <c r="E109" s="31">
        <v>0</v>
      </c>
      <c r="F109" s="40">
        <v>5</v>
      </c>
      <c r="G109" s="28">
        <f t="shared" si="3"/>
        <v>0</v>
      </c>
      <c r="H109" s="29"/>
      <c r="I109" s="2">
        <f t="shared" si="4"/>
        <v>0</v>
      </c>
      <c r="J109" s="2">
        <v>260</v>
      </c>
      <c r="K109" s="30">
        <f t="shared" si="5"/>
        <v>0</v>
      </c>
      <c r="L109" s="57"/>
    </row>
    <row r="110" spans="1:12">
      <c r="A110" s="18">
        <v>108</v>
      </c>
      <c r="B110" s="77"/>
      <c r="C110" s="20" t="s">
        <v>26</v>
      </c>
      <c r="D110" s="87" t="s">
        <v>80</v>
      </c>
      <c r="E110" s="31">
        <v>1</v>
      </c>
      <c r="F110" s="40">
        <v>5</v>
      </c>
      <c r="G110" s="28">
        <f t="shared" si="3"/>
        <v>5</v>
      </c>
      <c r="H110" s="29"/>
      <c r="I110" s="2">
        <f t="shared" si="4"/>
        <v>5</v>
      </c>
      <c r="J110" s="2">
        <v>260</v>
      </c>
      <c r="K110" s="30">
        <f t="shared" si="5"/>
        <v>1300</v>
      </c>
      <c r="L110" s="2"/>
    </row>
    <row r="111" spans="1:12">
      <c r="A111" s="18">
        <v>109</v>
      </c>
      <c r="B111" s="77"/>
      <c r="C111" s="20" t="s">
        <v>101</v>
      </c>
      <c r="D111" s="87" t="s">
        <v>80</v>
      </c>
      <c r="E111" s="31">
        <v>0</v>
      </c>
      <c r="F111" s="40">
        <v>5</v>
      </c>
      <c r="G111" s="28">
        <f t="shared" si="3"/>
        <v>0</v>
      </c>
      <c r="H111" s="29"/>
      <c r="I111" s="2">
        <f t="shared" si="4"/>
        <v>0</v>
      </c>
      <c r="J111" s="2">
        <v>260</v>
      </c>
      <c r="K111" s="30">
        <f t="shared" si="5"/>
        <v>0</v>
      </c>
      <c r="L111" s="2"/>
    </row>
    <row r="112" spans="1:12">
      <c r="A112" s="18">
        <v>110</v>
      </c>
      <c r="B112" s="77"/>
      <c r="C112" s="20" t="s">
        <v>19</v>
      </c>
      <c r="D112" s="87" t="s">
        <v>80</v>
      </c>
      <c r="E112" s="31">
        <v>0</v>
      </c>
      <c r="F112" s="40">
        <v>5</v>
      </c>
      <c r="G112" s="28">
        <f t="shared" si="3"/>
        <v>0</v>
      </c>
      <c r="H112" s="29"/>
      <c r="I112" s="2">
        <f t="shared" si="4"/>
        <v>0</v>
      </c>
      <c r="J112" s="2">
        <v>260</v>
      </c>
      <c r="K112" s="30">
        <f t="shared" si="5"/>
        <v>0</v>
      </c>
      <c r="L112" s="34"/>
    </row>
    <row r="113" spans="1:12">
      <c r="A113" s="18">
        <v>111</v>
      </c>
      <c r="B113" s="77"/>
      <c r="C113" s="20" t="s">
        <v>22</v>
      </c>
      <c r="D113" s="87" t="s">
        <v>80</v>
      </c>
      <c r="E113" s="31">
        <v>0</v>
      </c>
      <c r="F113" s="40">
        <v>5</v>
      </c>
      <c r="G113" s="28">
        <f t="shared" si="3"/>
        <v>0</v>
      </c>
      <c r="H113" s="29"/>
      <c r="I113" s="2">
        <f t="shared" si="4"/>
        <v>0</v>
      </c>
      <c r="J113" s="2">
        <v>260</v>
      </c>
      <c r="K113" s="30">
        <f t="shared" si="5"/>
        <v>0</v>
      </c>
      <c r="L113" s="2"/>
    </row>
    <row r="114" spans="1:12">
      <c r="A114" s="18">
        <v>112</v>
      </c>
      <c r="B114" s="77"/>
      <c r="C114" s="26" t="s">
        <v>36</v>
      </c>
      <c r="D114" s="87" t="s">
        <v>80</v>
      </c>
      <c r="E114" s="31">
        <v>0</v>
      </c>
      <c r="F114" s="40">
        <v>5</v>
      </c>
      <c r="G114" s="28">
        <f t="shared" si="3"/>
        <v>0</v>
      </c>
      <c r="H114" s="29"/>
      <c r="I114" s="2">
        <f t="shared" si="4"/>
        <v>0</v>
      </c>
      <c r="J114" s="2">
        <v>260</v>
      </c>
      <c r="K114" s="30">
        <f t="shared" si="5"/>
        <v>0</v>
      </c>
      <c r="L114" s="2"/>
    </row>
    <row r="115" spans="1:12" s="4" customFormat="1">
      <c r="A115" s="18">
        <v>113</v>
      </c>
      <c r="B115" s="77"/>
      <c r="C115" s="20" t="s">
        <v>102</v>
      </c>
      <c r="D115" s="87" t="s">
        <v>80</v>
      </c>
      <c r="E115" s="31">
        <v>0</v>
      </c>
      <c r="F115" s="40">
        <v>5</v>
      </c>
      <c r="G115" s="28">
        <f t="shared" si="3"/>
        <v>0</v>
      </c>
      <c r="H115" s="29"/>
      <c r="I115" s="2">
        <f t="shared" si="4"/>
        <v>0</v>
      </c>
      <c r="J115" s="2">
        <v>260</v>
      </c>
      <c r="K115" s="30">
        <f t="shared" si="5"/>
        <v>0</v>
      </c>
      <c r="L115" s="2"/>
    </row>
    <row r="116" spans="1:12">
      <c r="A116" s="18">
        <v>114</v>
      </c>
      <c r="B116" s="77"/>
      <c r="C116" s="20" t="s">
        <v>202</v>
      </c>
      <c r="D116" s="87" t="s">
        <v>80</v>
      </c>
      <c r="E116" s="31">
        <v>0</v>
      </c>
      <c r="F116" s="40">
        <v>5</v>
      </c>
      <c r="G116" s="28">
        <f t="shared" si="3"/>
        <v>0</v>
      </c>
      <c r="H116" s="29"/>
      <c r="I116" s="2">
        <f t="shared" si="4"/>
        <v>0</v>
      </c>
      <c r="J116" s="2">
        <v>260</v>
      </c>
      <c r="K116" s="30">
        <f t="shared" si="5"/>
        <v>0</v>
      </c>
      <c r="L116" s="2"/>
    </row>
    <row r="117" spans="1:12" ht="28.8" customHeight="1">
      <c r="A117" s="18">
        <v>115</v>
      </c>
      <c r="B117" s="77"/>
      <c r="C117" s="20" t="s">
        <v>203</v>
      </c>
      <c r="D117" s="87" t="s">
        <v>80</v>
      </c>
      <c r="E117" s="31">
        <v>0</v>
      </c>
      <c r="F117" s="40">
        <v>5</v>
      </c>
      <c r="G117" s="28">
        <f t="shared" si="3"/>
        <v>0</v>
      </c>
      <c r="H117" s="29"/>
      <c r="I117" s="2">
        <v>3</v>
      </c>
      <c r="J117" s="2">
        <v>260</v>
      </c>
      <c r="K117" s="30">
        <f t="shared" si="5"/>
        <v>780</v>
      </c>
      <c r="L117" s="101" t="s">
        <v>213</v>
      </c>
    </row>
    <row r="118" spans="1:12">
      <c r="A118" s="18">
        <v>116</v>
      </c>
      <c r="B118" s="77"/>
      <c r="C118" s="20" t="s">
        <v>35</v>
      </c>
      <c r="D118" s="87" t="s">
        <v>80</v>
      </c>
      <c r="E118" s="31">
        <v>0</v>
      </c>
      <c r="F118" s="40">
        <v>5</v>
      </c>
      <c r="G118" s="28">
        <f t="shared" si="3"/>
        <v>0</v>
      </c>
      <c r="H118" s="29"/>
      <c r="I118" s="2">
        <f t="shared" si="4"/>
        <v>0</v>
      </c>
      <c r="J118" s="2">
        <v>260</v>
      </c>
      <c r="K118" s="30">
        <f t="shared" si="5"/>
        <v>0</v>
      </c>
      <c r="L118" s="34"/>
    </row>
    <row r="119" spans="1:12" s="4" customFormat="1">
      <c r="A119" s="18">
        <v>117</v>
      </c>
      <c r="B119" s="77"/>
      <c r="C119" s="20" t="s">
        <v>34</v>
      </c>
      <c r="D119" s="87" t="s">
        <v>80</v>
      </c>
      <c r="E119" s="31">
        <v>0</v>
      </c>
      <c r="F119" s="40">
        <v>5</v>
      </c>
      <c r="G119" s="28">
        <f t="shared" si="3"/>
        <v>0</v>
      </c>
      <c r="H119" s="29"/>
      <c r="I119" s="2">
        <f t="shared" si="4"/>
        <v>0</v>
      </c>
      <c r="J119" s="2">
        <v>260</v>
      </c>
      <c r="K119" s="30">
        <f t="shared" si="5"/>
        <v>0</v>
      </c>
      <c r="L119" s="2"/>
    </row>
    <row r="120" spans="1:12" s="4" customFormat="1">
      <c r="A120" s="18">
        <v>118</v>
      </c>
      <c r="B120" s="77"/>
      <c r="C120" s="20" t="s">
        <v>103</v>
      </c>
      <c r="D120" s="87" t="s">
        <v>80</v>
      </c>
      <c r="E120" s="31">
        <v>0</v>
      </c>
      <c r="F120" s="40">
        <v>5</v>
      </c>
      <c r="G120" s="28">
        <f t="shared" si="3"/>
        <v>0</v>
      </c>
      <c r="H120" s="29"/>
      <c r="I120" s="2">
        <f t="shared" si="4"/>
        <v>0</v>
      </c>
      <c r="J120" s="2">
        <v>260</v>
      </c>
      <c r="K120" s="30">
        <f t="shared" si="5"/>
        <v>0</v>
      </c>
      <c r="L120" s="2"/>
    </row>
    <row r="121" spans="1:12" s="4" customFormat="1">
      <c r="A121" s="18">
        <v>119</v>
      </c>
      <c r="B121" s="77"/>
      <c r="C121" s="20" t="s">
        <v>33</v>
      </c>
      <c r="D121" s="87" t="s">
        <v>80</v>
      </c>
      <c r="E121" s="31">
        <v>0</v>
      </c>
      <c r="F121" s="40">
        <v>5</v>
      </c>
      <c r="G121" s="28">
        <f t="shared" si="3"/>
        <v>0</v>
      </c>
      <c r="H121" s="29"/>
      <c r="I121" s="2">
        <f t="shared" si="4"/>
        <v>0</v>
      </c>
      <c r="J121" s="2">
        <v>260</v>
      </c>
      <c r="K121" s="30">
        <f t="shared" si="5"/>
        <v>0</v>
      </c>
      <c r="L121" s="34"/>
    </row>
    <row r="122" spans="1:12" s="4" customFormat="1">
      <c r="A122" s="18">
        <v>120</v>
      </c>
      <c r="B122" s="77"/>
      <c r="C122" s="42" t="s">
        <v>174</v>
      </c>
      <c r="D122" s="87" t="s">
        <v>80</v>
      </c>
      <c r="E122" s="31">
        <v>0</v>
      </c>
      <c r="F122" s="40">
        <v>5</v>
      </c>
      <c r="G122" s="28">
        <f t="shared" si="3"/>
        <v>0</v>
      </c>
      <c r="H122" s="29"/>
      <c r="I122" s="2">
        <f t="shared" si="4"/>
        <v>0</v>
      </c>
      <c r="J122" s="2">
        <v>260</v>
      </c>
      <c r="K122" s="30">
        <f t="shared" si="5"/>
        <v>0</v>
      </c>
      <c r="L122" s="2"/>
    </row>
    <row r="123" spans="1:12" s="4" customFormat="1">
      <c r="A123" s="18">
        <v>121</v>
      </c>
      <c r="B123" s="77"/>
      <c r="C123" s="20" t="s">
        <v>37</v>
      </c>
      <c r="D123" s="87" t="s">
        <v>80</v>
      </c>
      <c r="E123" s="31">
        <v>1</v>
      </c>
      <c r="F123" s="40">
        <v>5</v>
      </c>
      <c r="G123" s="28">
        <f t="shared" si="3"/>
        <v>5</v>
      </c>
      <c r="H123" s="29"/>
      <c r="I123" s="2">
        <f t="shared" si="4"/>
        <v>5</v>
      </c>
      <c r="J123" s="2">
        <v>260</v>
      </c>
      <c r="K123" s="30">
        <f t="shared" si="5"/>
        <v>1300</v>
      </c>
      <c r="L123" s="2"/>
    </row>
    <row r="124" spans="1:12" s="4" customFormat="1">
      <c r="A124" s="18">
        <v>122</v>
      </c>
      <c r="B124" s="77"/>
      <c r="C124" s="20" t="s">
        <v>104</v>
      </c>
      <c r="D124" s="87" t="s">
        <v>80</v>
      </c>
      <c r="E124" s="31">
        <v>1</v>
      </c>
      <c r="F124" s="40">
        <v>5</v>
      </c>
      <c r="G124" s="28">
        <f t="shared" si="3"/>
        <v>5</v>
      </c>
      <c r="H124" s="29"/>
      <c r="I124" s="2">
        <f t="shared" si="4"/>
        <v>5</v>
      </c>
      <c r="J124" s="2">
        <v>260</v>
      </c>
      <c r="K124" s="30">
        <f t="shared" si="5"/>
        <v>1300</v>
      </c>
      <c r="L124" s="2"/>
    </row>
    <row r="125" spans="1:12" s="4" customFormat="1">
      <c r="A125" s="18">
        <v>123</v>
      </c>
      <c r="B125" s="77"/>
      <c r="C125" s="26" t="s">
        <v>105</v>
      </c>
      <c r="D125" s="87" t="s">
        <v>80</v>
      </c>
      <c r="E125" s="31">
        <v>0</v>
      </c>
      <c r="F125" s="40">
        <v>5</v>
      </c>
      <c r="G125" s="28">
        <f t="shared" si="3"/>
        <v>0</v>
      </c>
      <c r="H125" s="29"/>
      <c r="I125" s="2">
        <f t="shared" si="4"/>
        <v>0</v>
      </c>
      <c r="J125" s="2">
        <v>260</v>
      </c>
      <c r="K125" s="30">
        <f t="shared" si="5"/>
        <v>0</v>
      </c>
      <c r="L125" s="2"/>
    </row>
    <row r="126" spans="1:12" s="4" customFormat="1">
      <c r="A126" s="18">
        <v>124</v>
      </c>
      <c r="B126" s="77"/>
      <c r="C126" s="20" t="s">
        <v>106</v>
      </c>
      <c r="D126" s="87" t="s">
        <v>80</v>
      </c>
      <c r="E126" s="31">
        <v>1</v>
      </c>
      <c r="F126" s="40">
        <v>5</v>
      </c>
      <c r="G126" s="28">
        <f t="shared" si="3"/>
        <v>5</v>
      </c>
      <c r="H126" s="29"/>
      <c r="I126" s="2">
        <f t="shared" si="4"/>
        <v>5</v>
      </c>
      <c r="J126" s="2">
        <v>260</v>
      </c>
      <c r="K126" s="30">
        <f t="shared" si="5"/>
        <v>1300</v>
      </c>
      <c r="L126" s="2"/>
    </row>
    <row r="127" spans="1:12" s="4" customFormat="1">
      <c r="A127" s="18">
        <v>125</v>
      </c>
      <c r="B127" s="77"/>
      <c r="C127" s="26" t="s">
        <v>30</v>
      </c>
      <c r="D127" s="87" t="s">
        <v>80</v>
      </c>
      <c r="E127" s="67">
        <v>1</v>
      </c>
      <c r="F127" s="40">
        <v>5</v>
      </c>
      <c r="G127" s="28">
        <f t="shared" si="3"/>
        <v>5</v>
      </c>
      <c r="H127" s="29"/>
      <c r="I127" s="2">
        <f t="shared" si="4"/>
        <v>5</v>
      </c>
      <c r="J127" s="2">
        <v>260</v>
      </c>
      <c r="K127" s="30">
        <f t="shared" si="5"/>
        <v>1300</v>
      </c>
      <c r="L127" s="2"/>
    </row>
    <row r="128" spans="1:12">
      <c r="A128" s="18">
        <v>126</v>
      </c>
      <c r="B128" s="77"/>
      <c r="C128" s="20" t="s">
        <v>204</v>
      </c>
      <c r="D128" s="87" t="s">
        <v>80</v>
      </c>
      <c r="E128" s="31">
        <v>1</v>
      </c>
      <c r="F128" s="40">
        <v>5</v>
      </c>
      <c r="G128" s="28">
        <f t="shared" si="3"/>
        <v>5</v>
      </c>
      <c r="H128" s="29"/>
      <c r="I128" s="2">
        <f t="shared" si="4"/>
        <v>5</v>
      </c>
      <c r="J128" s="2">
        <v>260</v>
      </c>
      <c r="K128" s="30">
        <f t="shared" si="5"/>
        <v>1300</v>
      </c>
      <c r="L128" s="2"/>
    </row>
    <row r="129" spans="1:12">
      <c r="A129" s="18">
        <v>127</v>
      </c>
      <c r="B129" s="77"/>
      <c r="C129" s="20" t="s">
        <v>108</v>
      </c>
      <c r="D129" s="87" t="s">
        <v>80</v>
      </c>
      <c r="E129" s="31">
        <v>1</v>
      </c>
      <c r="F129" s="40">
        <v>5</v>
      </c>
      <c r="G129" s="28">
        <f t="shared" si="3"/>
        <v>5</v>
      </c>
      <c r="H129" s="29"/>
      <c r="I129" s="2">
        <f t="shared" si="4"/>
        <v>5</v>
      </c>
      <c r="J129" s="2">
        <v>260</v>
      </c>
      <c r="K129" s="30">
        <f t="shared" si="5"/>
        <v>1300</v>
      </c>
      <c r="L129" s="57"/>
    </row>
    <row r="130" spans="1:12" s="4" customFormat="1">
      <c r="A130" s="18">
        <v>128</v>
      </c>
      <c r="B130" s="1"/>
      <c r="C130" s="20" t="s">
        <v>21</v>
      </c>
      <c r="D130" s="87" t="s">
        <v>80</v>
      </c>
      <c r="E130" s="67">
        <v>0</v>
      </c>
      <c r="F130" s="40">
        <v>5</v>
      </c>
      <c r="G130" s="28">
        <f t="shared" si="3"/>
        <v>0</v>
      </c>
      <c r="H130" s="29"/>
      <c r="I130" s="2">
        <f t="shared" si="4"/>
        <v>0</v>
      </c>
      <c r="J130" s="34">
        <v>260</v>
      </c>
      <c r="K130" s="30">
        <f t="shared" si="5"/>
        <v>0</v>
      </c>
      <c r="L130" s="2"/>
    </row>
    <row r="131" spans="1:12" s="52" customFormat="1" ht="26.25" customHeight="1">
      <c r="A131" s="104" t="s">
        <v>121</v>
      </c>
      <c r="B131" s="105"/>
      <c r="C131" s="105"/>
      <c r="D131" s="106"/>
      <c r="E131" s="68">
        <f>SUM(E3:E130)</f>
        <v>111</v>
      </c>
      <c r="F131" s="40"/>
      <c r="G131" s="69">
        <f>SUM(G3:G130)</f>
        <v>551</v>
      </c>
      <c r="H131" s="50">
        <f>SUM(H3:H130)</f>
        <v>1</v>
      </c>
      <c r="I131" s="50">
        <f>SUM(I3:I130)</f>
        <v>553</v>
      </c>
      <c r="J131" s="51"/>
      <c r="K131" s="51">
        <f>SUM(K3:K130)</f>
        <v>143780</v>
      </c>
      <c r="L131" s="45"/>
    </row>
    <row r="132" spans="1:12" s="52" customFormat="1" ht="26.25" customHeight="1">
      <c r="A132" s="59"/>
      <c r="B132" s="59"/>
      <c r="C132" s="76"/>
      <c r="D132" s="59"/>
      <c r="E132" s="60"/>
      <c r="F132" s="70"/>
      <c r="G132" s="60"/>
      <c r="H132" s="60"/>
      <c r="I132" s="60"/>
      <c r="J132" s="61"/>
      <c r="K132" s="61"/>
      <c r="L132" s="62"/>
    </row>
    <row r="133" spans="1:12">
      <c r="F133" s="70"/>
    </row>
    <row r="134" spans="1:12" s="12" customFormat="1">
      <c r="A134" s="102" t="s">
        <v>81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</row>
    <row r="135" spans="1:12" s="12" customFormat="1">
      <c r="A135" s="48" t="s">
        <v>122</v>
      </c>
      <c r="F135" s="13"/>
      <c r="G135" s="13"/>
      <c r="H135" s="13"/>
      <c r="I135" s="13"/>
    </row>
    <row r="137" spans="1:12" s="24" customFormat="1">
      <c r="A137" s="49"/>
      <c r="C137" s="5"/>
      <c r="D137" s="25"/>
    </row>
    <row r="158" spans="4:4">
      <c r="D158" s="14"/>
    </row>
  </sheetData>
  <mergeCells count="3">
    <mergeCell ref="A134:L134"/>
    <mergeCell ref="A1:L1"/>
    <mergeCell ref="A131:D131"/>
  </mergeCells>
  <phoneticPr fontId="1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>
      <selection activeCell="B8" sqref="B8:B15"/>
    </sheetView>
  </sheetViews>
  <sheetFormatPr defaultColWidth="8.88671875" defaultRowHeight="16.2"/>
  <cols>
    <col min="1" max="2" width="4.6640625" style="5" customWidth="1"/>
    <col min="3" max="3" width="9.44140625" style="5" customWidth="1"/>
    <col min="4" max="4" width="5.33203125" style="5" customWidth="1"/>
    <col min="5" max="5" width="5.44140625" style="5" customWidth="1"/>
    <col min="6" max="7" width="6" style="5" customWidth="1"/>
    <col min="8" max="8" width="6.77734375" style="5" customWidth="1"/>
    <col min="9" max="9" width="6.109375" style="5" customWidth="1"/>
    <col min="10" max="10" width="5.21875" style="5" customWidth="1"/>
    <col min="11" max="11" width="9.77734375" style="5" customWidth="1"/>
    <col min="12" max="12" width="24.6640625" style="15" customWidth="1"/>
    <col min="13" max="16384" width="8.88671875" style="5"/>
  </cols>
  <sheetData>
    <row r="1" spans="1:12">
      <c r="A1" s="103" t="s">
        <v>187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43.5" customHeight="1">
      <c r="A2" s="21" t="s">
        <v>116</v>
      </c>
      <c r="B2" s="21" t="s">
        <v>112</v>
      </c>
      <c r="C2" s="18" t="s">
        <v>39</v>
      </c>
      <c r="D2" s="1" t="s">
        <v>40</v>
      </c>
      <c r="E2" s="11" t="s">
        <v>84</v>
      </c>
      <c r="F2" s="11" t="s">
        <v>124</v>
      </c>
      <c r="G2" s="6" t="s">
        <v>41</v>
      </c>
      <c r="H2" s="7" t="s">
        <v>42</v>
      </c>
      <c r="I2" s="8" t="s">
        <v>38</v>
      </c>
      <c r="J2" s="9" t="s">
        <v>43</v>
      </c>
      <c r="K2" s="10" t="s">
        <v>44</v>
      </c>
      <c r="L2" s="42" t="s">
        <v>45</v>
      </c>
    </row>
    <row r="3" spans="1:12">
      <c r="A3" s="18">
        <v>12</v>
      </c>
      <c r="B3" s="77">
        <v>112</v>
      </c>
      <c r="C3" s="88" t="s">
        <v>127</v>
      </c>
      <c r="D3" s="82" t="s">
        <v>46</v>
      </c>
      <c r="E3" s="17">
        <v>1</v>
      </c>
      <c r="F3" s="40">
        <v>5</v>
      </c>
      <c r="G3" s="28">
        <f t="shared" ref="G3:G23" si="0">E3*SUM(F3:F3)</f>
        <v>5</v>
      </c>
      <c r="H3" s="29"/>
      <c r="I3" s="2">
        <f t="shared" ref="I3:I23" si="1">G3-H3</f>
        <v>5</v>
      </c>
      <c r="J3" s="2">
        <v>260</v>
      </c>
      <c r="K3" s="30">
        <f>I3*J3</f>
        <v>1300</v>
      </c>
      <c r="L3" s="2"/>
    </row>
    <row r="4" spans="1:12">
      <c r="A4" s="18">
        <v>48</v>
      </c>
      <c r="B4" s="79">
        <v>406</v>
      </c>
      <c r="C4" s="71" t="s">
        <v>18</v>
      </c>
      <c r="D4" s="82" t="s">
        <v>46</v>
      </c>
      <c r="E4" s="31">
        <v>1</v>
      </c>
      <c r="F4" s="40">
        <v>5</v>
      </c>
      <c r="G4" s="28">
        <f t="shared" si="0"/>
        <v>5</v>
      </c>
      <c r="H4" s="29"/>
      <c r="I4" s="2">
        <f t="shared" si="1"/>
        <v>5</v>
      </c>
      <c r="J4" s="2">
        <v>260</v>
      </c>
      <c r="K4" s="30">
        <f t="shared" ref="K4:K23" si="2">I4*J4</f>
        <v>1300</v>
      </c>
      <c r="L4" s="2"/>
    </row>
    <row r="5" spans="1:12">
      <c r="A5" s="18">
        <v>52</v>
      </c>
      <c r="B5" s="79">
        <v>411</v>
      </c>
      <c r="C5" s="88" t="s">
        <v>146</v>
      </c>
      <c r="D5" s="82" t="s">
        <v>0</v>
      </c>
      <c r="E5" s="31">
        <v>1</v>
      </c>
      <c r="F5" s="40">
        <v>5</v>
      </c>
      <c r="G5" s="28">
        <f t="shared" si="0"/>
        <v>5</v>
      </c>
      <c r="H5" s="29"/>
      <c r="I5" s="2">
        <f t="shared" si="1"/>
        <v>5</v>
      </c>
      <c r="J5" s="2">
        <v>260</v>
      </c>
      <c r="K5" s="30">
        <f t="shared" si="2"/>
        <v>1300</v>
      </c>
      <c r="L5" s="34"/>
    </row>
    <row r="6" spans="1:12">
      <c r="A6" s="18">
        <v>64</v>
      </c>
      <c r="B6" s="77">
        <v>510</v>
      </c>
      <c r="C6" s="71" t="s">
        <v>156</v>
      </c>
      <c r="D6" s="82" t="s">
        <v>0</v>
      </c>
      <c r="E6" s="17">
        <v>1</v>
      </c>
      <c r="F6" s="40">
        <v>5</v>
      </c>
      <c r="G6" s="28">
        <f t="shared" si="0"/>
        <v>5</v>
      </c>
      <c r="H6" s="29"/>
      <c r="I6" s="2">
        <f t="shared" si="1"/>
        <v>5</v>
      </c>
      <c r="J6" s="2">
        <v>260</v>
      </c>
      <c r="K6" s="30">
        <f t="shared" si="2"/>
        <v>1300</v>
      </c>
      <c r="L6" s="2"/>
    </row>
    <row r="7" spans="1:12">
      <c r="A7" s="18">
        <v>74</v>
      </c>
      <c r="B7" s="77">
        <v>605</v>
      </c>
      <c r="C7" s="88" t="s">
        <v>164</v>
      </c>
      <c r="D7" s="82" t="s">
        <v>46</v>
      </c>
      <c r="E7" s="17">
        <v>1</v>
      </c>
      <c r="F7" s="40">
        <v>5</v>
      </c>
      <c r="G7" s="28">
        <f t="shared" si="0"/>
        <v>5</v>
      </c>
      <c r="H7" s="29"/>
      <c r="I7" s="2">
        <f t="shared" si="1"/>
        <v>5</v>
      </c>
      <c r="J7" s="2">
        <v>260</v>
      </c>
      <c r="K7" s="30">
        <f t="shared" si="2"/>
        <v>1300</v>
      </c>
      <c r="L7" s="2"/>
    </row>
    <row r="8" spans="1:12">
      <c r="A8" s="18">
        <v>84</v>
      </c>
      <c r="B8" s="100" t="s">
        <v>212</v>
      </c>
      <c r="C8" s="20" t="s">
        <v>98</v>
      </c>
      <c r="D8" s="86" t="s">
        <v>74</v>
      </c>
      <c r="E8" s="31">
        <v>1</v>
      </c>
      <c r="F8" s="40">
        <v>5</v>
      </c>
      <c r="G8" s="28">
        <f t="shared" si="0"/>
        <v>5</v>
      </c>
      <c r="H8" s="29">
        <v>2</v>
      </c>
      <c r="I8" s="2">
        <f t="shared" si="1"/>
        <v>3</v>
      </c>
      <c r="J8" s="2">
        <v>260</v>
      </c>
      <c r="K8" s="30">
        <f t="shared" si="2"/>
        <v>780</v>
      </c>
      <c r="L8" s="2" t="s">
        <v>205</v>
      </c>
    </row>
    <row r="9" spans="1:12">
      <c r="A9" s="18">
        <v>86</v>
      </c>
      <c r="B9" s="100" t="s">
        <v>212</v>
      </c>
      <c r="C9" s="72" t="s">
        <v>176</v>
      </c>
      <c r="D9" s="87" t="s">
        <v>75</v>
      </c>
      <c r="E9" s="31">
        <v>1</v>
      </c>
      <c r="F9" s="40">
        <v>5</v>
      </c>
      <c r="G9" s="28">
        <f t="shared" si="0"/>
        <v>5</v>
      </c>
      <c r="H9" s="29"/>
      <c r="I9" s="2">
        <f t="shared" si="1"/>
        <v>5</v>
      </c>
      <c r="J9" s="2">
        <v>260</v>
      </c>
      <c r="K9" s="30">
        <f t="shared" si="2"/>
        <v>1300</v>
      </c>
      <c r="L9" s="2"/>
    </row>
    <row r="10" spans="1:12">
      <c r="A10" s="18">
        <v>90</v>
      </c>
      <c r="B10" s="100" t="s">
        <v>212</v>
      </c>
      <c r="C10" s="72" t="s">
        <v>180</v>
      </c>
      <c r="D10" s="87" t="s">
        <v>75</v>
      </c>
      <c r="E10" s="31">
        <v>2</v>
      </c>
      <c r="F10" s="40">
        <v>5</v>
      </c>
      <c r="G10" s="28">
        <f t="shared" si="0"/>
        <v>10</v>
      </c>
      <c r="H10" s="29"/>
      <c r="I10" s="2">
        <f t="shared" si="1"/>
        <v>10</v>
      </c>
      <c r="J10" s="2">
        <v>260</v>
      </c>
      <c r="K10" s="30">
        <f t="shared" si="2"/>
        <v>2600</v>
      </c>
      <c r="L10" s="2"/>
    </row>
    <row r="11" spans="1:12">
      <c r="A11" s="18">
        <v>91</v>
      </c>
      <c r="B11" s="100" t="s">
        <v>212</v>
      </c>
      <c r="C11" s="72" t="s">
        <v>181</v>
      </c>
      <c r="D11" s="87" t="s">
        <v>75</v>
      </c>
      <c r="E11" s="31">
        <v>1</v>
      </c>
      <c r="F11" s="40">
        <v>5</v>
      </c>
      <c r="G11" s="28">
        <f t="shared" si="0"/>
        <v>5</v>
      </c>
      <c r="H11" s="29"/>
      <c r="I11" s="2">
        <f t="shared" si="1"/>
        <v>5</v>
      </c>
      <c r="J11" s="2">
        <v>260</v>
      </c>
      <c r="K11" s="30">
        <f t="shared" si="2"/>
        <v>1300</v>
      </c>
      <c r="L11" s="2"/>
    </row>
    <row r="12" spans="1:12" s="4" customFormat="1">
      <c r="A12" s="18">
        <v>92</v>
      </c>
      <c r="B12" s="100" t="s">
        <v>212</v>
      </c>
      <c r="C12" s="72" t="s">
        <v>182</v>
      </c>
      <c r="D12" s="87" t="s">
        <v>75</v>
      </c>
      <c r="E12" s="31">
        <v>1</v>
      </c>
      <c r="F12" s="40">
        <v>5</v>
      </c>
      <c r="G12" s="28">
        <f t="shared" si="0"/>
        <v>5</v>
      </c>
      <c r="H12" s="29"/>
      <c r="I12" s="2">
        <f t="shared" si="1"/>
        <v>5</v>
      </c>
      <c r="J12" s="2">
        <v>260</v>
      </c>
      <c r="K12" s="30">
        <f t="shared" si="2"/>
        <v>1300</v>
      </c>
      <c r="L12" s="2"/>
    </row>
    <row r="13" spans="1:12" s="4" customFormat="1">
      <c r="A13" s="18">
        <v>93</v>
      </c>
      <c r="B13" s="100" t="s">
        <v>212</v>
      </c>
      <c r="C13" s="72" t="s">
        <v>183</v>
      </c>
      <c r="D13" s="87" t="s">
        <v>75</v>
      </c>
      <c r="E13" s="31">
        <v>1</v>
      </c>
      <c r="F13" s="40">
        <v>5</v>
      </c>
      <c r="G13" s="28">
        <f t="shared" si="0"/>
        <v>5</v>
      </c>
      <c r="H13" s="29"/>
      <c r="I13" s="2">
        <f t="shared" si="1"/>
        <v>5</v>
      </c>
      <c r="J13" s="2">
        <v>260</v>
      </c>
      <c r="K13" s="30">
        <f t="shared" si="2"/>
        <v>1300</v>
      </c>
      <c r="L13" s="2"/>
    </row>
    <row r="14" spans="1:12" s="52" customFormat="1" ht="16.2" customHeight="1">
      <c r="A14" s="18">
        <v>96</v>
      </c>
      <c r="B14" s="100" t="s">
        <v>212</v>
      </c>
      <c r="C14" s="72" t="s">
        <v>186</v>
      </c>
      <c r="D14" s="87" t="s">
        <v>75</v>
      </c>
      <c r="E14" s="31">
        <v>1</v>
      </c>
      <c r="F14" s="40">
        <v>5</v>
      </c>
      <c r="G14" s="28">
        <f t="shared" si="0"/>
        <v>5</v>
      </c>
      <c r="H14" s="29"/>
      <c r="I14" s="2">
        <f t="shared" si="1"/>
        <v>5</v>
      </c>
      <c r="J14" s="2">
        <v>260</v>
      </c>
      <c r="K14" s="30">
        <f t="shared" si="2"/>
        <v>1300</v>
      </c>
      <c r="L14" s="2"/>
    </row>
    <row r="15" spans="1:12" s="52" customFormat="1" ht="16.2" customHeight="1">
      <c r="A15" s="18">
        <v>99</v>
      </c>
      <c r="B15" s="100" t="s">
        <v>212</v>
      </c>
      <c r="C15" s="20" t="s">
        <v>31</v>
      </c>
      <c r="D15" s="87" t="s">
        <v>28</v>
      </c>
      <c r="E15" s="31">
        <v>1</v>
      </c>
      <c r="F15" s="40">
        <v>5</v>
      </c>
      <c r="G15" s="28">
        <f t="shared" si="0"/>
        <v>5</v>
      </c>
      <c r="H15" s="29"/>
      <c r="I15" s="2">
        <f t="shared" si="1"/>
        <v>5</v>
      </c>
      <c r="J15" s="2">
        <v>260</v>
      </c>
      <c r="K15" s="30">
        <f t="shared" si="2"/>
        <v>1300</v>
      </c>
      <c r="L15" s="2"/>
    </row>
    <row r="16" spans="1:12" s="52" customFormat="1" ht="16.2" customHeight="1">
      <c r="A16" s="18">
        <v>108</v>
      </c>
      <c r="B16" s="77"/>
      <c r="C16" s="20" t="s">
        <v>26</v>
      </c>
      <c r="D16" s="87" t="s">
        <v>80</v>
      </c>
      <c r="E16" s="31">
        <v>1</v>
      </c>
      <c r="F16" s="40">
        <v>5</v>
      </c>
      <c r="G16" s="28">
        <f t="shared" si="0"/>
        <v>5</v>
      </c>
      <c r="H16" s="29"/>
      <c r="I16" s="2">
        <f t="shared" si="1"/>
        <v>5</v>
      </c>
      <c r="J16" s="2">
        <v>260</v>
      </c>
      <c r="K16" s="30">
        <f t="shared" si="2"/>
        <v>1300</v>
      </c>
      <c r="L16" s="2"/>
    </row>
    <row r="17" spans="1:12" s="52" customFormat="1" ht="16.2" customHeight="1">
      <c r="A17" s="18">
        <v>109</v>
      </c>
      <c r="B17" s="77"/>
      <c r="C17" s="20" t="s">
        <v>101</v>
      </c>
      <c r="D17" s="87" t="s">
        <v>80</v>
      </c>
      <c r="E17" s="31">
        <v>1</v>
      </c>
      <c r="F17" s="40">
        <v>5</v>
      </c>
      <c r="G17" s="28">
        <f t="shared" si="0"/>
        <v>5</v>
      </c>
      <c r="H17" s="29"/>
      <c r="I17" s="2">
        <f t="shared" si="1"/>
        <v>5</v>
      </c>
      <c r="J17" s="2">
        <v>260</v>
      </c>
      <c r="K17" s="30">
        <f t="shared" si="2"/>
        <v>1300</v>
      </c>
      <c r="L17" s="2"/>
    </row>
    <row r="18" spans="1:12" s="52" customFormat="1" ht="16.2" customHeight="1">
      <c r="A18" s="18">
        <v>112</v>
      </c>
      <c r="B18" s="77"/>
      <c r="C18" s="26" t="s">
        <v>36</v>
      </c>
      <c r="D18" s="87" t="s">
        <v>80</v>
      </c>
      <c r="E18" s="31">
        <v>2</v>
      </c>
      <c r="F18" s="40">
        <v>5</v>
      </c>
      <c r="G18" s="28">
        <f t="shared" si="0"/>
        <v>10</v>
      </c>
      <c r="H18" s="29"/>
      <c r="I18" s="2">
        <f t="shared" si="1"/>
        <v>10</v>
      </c>
      <c r="J18" s="2">
        <v>260</v>
      </c>
      <c r="K18" s="30">
        <f t="shared" si="2"/>
        <v>2600</v>
      </c>
      <c r="L18" s="2"/>
    </row>
    <row r="19" spans="1:12" s="52" customFormat="1" ht="16.2" customHeight="1">
      <c r="A19" s="18">
        <v>113</v>
      </c>
      <c r="B19" s="77"/>
      <c r="C19" s="20" t="s">
        <v>102</v>
      </c>
      <c r="D19" s="87" t="s">
        <v>80</v>
      </c>
      <c r="E19" s="31">
        <v>2</v>
      </c>
      <c r="F19" s="40">
        <v>5</v>
      </c>
      <c r="G19" s="28">
        <f t="shared" si="0"/>
        <v>10</v>
      </c>
      <c r="H19" s="29"/>
      <c r="I19" s="2">
        <f t="shared" si="1"/>
        <v>10</v>
      </c>
      <c r="J19" s="2">
        <v>260</v>
      </c>
      <c r="K19" s="30">
        <f t="shared" si="2"/>
        <v>2600</v>
      </c>
      <c r="L19" s="2"/>
    </row>
    <row r="20" spans="1:12" s="52" customFormat="1" ht="16.2" customHeight="1">
      <c r="A20" s="18">
        <v>118</v>
      </c>
      <c r="B20" s="77"/>
      <c r="C20" s="20" t="s">
        <v>103</v>
      </c>
      <c r="D20" s="87" t="s">
        <v>80</v>
      </c>
      <c r="E20" s="31">
        <v>1</v>
      </c>
      <c r="F20" s="40">
        <v>5</v>
      </c>
      <c r="G20" s="28">
        <f t="shared" si="0"/>
        <v>5</v>
      </c>
      <c r="H20" s="29"/>
      <c r="I20" s="2">
        <f t="shared" si="1"/>
        <v>5</v>
      </c>
      <c r="J20" s="2">
        <v>260</v>
      </c>
      <c r="K20" s="30">
        <f t="shared" si="2"/>
        <v>1300</v>
      </c>
      <c r="L20" s="2"/>
    </row>
    <row r="21" spans="1:12" s="52" customFormat="1" ht="16.2" customHeight="1">
      <c r="A21" s="18">
        <v>120</v>
      </c>
      <c r="B21" s="77"/>
      <c r="C21" s="42" t="s">
        <v>174</v>
      </c>
      <c r="D21" s="87" t="s">
        <v>80</v>
      </c>
      <c r="E21" s="31">
        <v>1</v>
      </c>
      <c r="F21" s="40">
        <v>5</v>
      </c>
      <c r="G21" s="28">
        <f t="shared" si="0"/>
        <v>5</v>
      </c>
      <c r="H21" s="29"/>
      <c r="I21" s="2">
        <f t="shared" si="1"/>
        <v>5</v>
      </c>
      <c r="J21" s="2">
        <v>260</v>
      </c>
      <c r="K21" s="30">
        <f t="shared" si="2"/>
        <v>1300</v>
      </c>
      <c r="L21" s="2"/>
    </row>
    <row r="22" spans="1:12" s="52" customFormat="1" ht="16.2" customHeight="1">
      <c r="A22" s="18">
        <v>124</v>
      </c>
      <c r="B22" s="77"/>
      <c r="C22" s="20" t="s">
        <v>106</v>
      </c>
      <c r="D22" s="87" t="s">
        <v>80</v>
      </c>
      <c r="E22" s="31">
        <v>1</v>
      </c>
      <c r="F22" s="40">
        <v>5</v>
      </c>
      <c r="G22" s="28">
        <f t="shared" si="0"/>
        <v>5</v>
      </c>
      <c r="H22" s="29"/>
      <c r="I22" s="2">
        <f t="shared" si="1"/>
        <v>5</v>
      </c>
      <c r="J22" s="2">
        <v>260</v>
      </c>
      <c r="K22" s="30">
        <f t="shared" si="2"/>
        <v>1300</v>
      </c>
      <c r="L22" s="2"/>
    </row>
    <row r="23" spans="1:12" s="52" customFormat="1" ht="16.2" customHeight="1">
      <c r="A23" s="18">
        <v>126</v>
      </c>
      <c r="B23" s="77"/>
      <c r="C23" s="20" t="s">
        <v>204</v>
      </c>
      <c r="D23" s="87" t="s">
        <v>80</v>
      </c>
      <c r="E23" s="31">
        <v>1</v>
      </c>
      <c r="F23" s="40">
        <v>5</v>
      </c>
      <c r="G23" s="28">
        <f t="shared" si="0"/>
        <v>5</v>
      </c>
      <c r="H23" s="29"/>
      <c r="I23" s="2">
        <f t="shared" si="1"/>
        <v>5</v>
      </c>
      <c r="J23" s="2">
        <v>260</v>
      </c>
      <c r="K23" s="30">
        <f t="shared" si="2"/>
        <v>1300</v>
      </c>
      <c r="L23" s="2"/>
    </row>
    <row r="24" spans="1:12" s="12" customFormat="1" ht="39.6">
      <c r="A24" s="64" t="s">
        <v>121</v>
      </c>
      <c r="B24" s="64"/>
      <c r="C24" s="64"/>
      <c r="D24" s="64"/>
      <c r="E24" s="50">
        <f>SUM(E3:E23)</f>
        <v>24</v>
      </c>
      <c r="F24" s="50"/>
      <c r="G24" s="50">
        <f t="shared" ref="G24:K24" si="3">SUM(G3:G23)</f>
        <v>120</v>
      </c>
      <c r="H24" s="50">
        <f t="shared" si="3"/>
        <v>2</v>
      </c>
      <c r="I24" s="50">
        <f t="shared" si="3"/>
        <v>118</v>
      </c>
      <c r="J24" s="50"/>
      <c r="K24" s="50">
        <f t="shared" si="3"/>
        <v>30680</v>
      </c>
      <c r="L24" s="50"/>
    </row>
    <row r="25" spans="1:12" s="12" customForma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15"/>
    </row>
    <row r="26" spans="1:12">
      <c r="A26" s="63" t="s">
        <v>81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 s="24" customFormat="1">
      <c r="A27" s="12" t="s">
        <v>82</v>
      </c>
      <c r="B27" s="12"/>
      <c r="C27" s="12"/>
      <c r="D27" s="12"/>
      <c r="E27" s="12"/>
      <c r="F27" s="13"/>
      <c r="G27" s="13"/>
      <c r="H27" s="13"/>
      <c r="I27" s="13"/>
      <c r="J27" s="12"/>
      <c r="K27" s="12"/>
      <c r="L27" s="12"/>
    </row>
    <row r="29" spans="1:12">
      <c r="A29" s="24"/>
      <c r="B29" s="24"/>
      <c r="C29" s="27"/>
      <c r="D29" s="25"/>
      <c r="E29" s="24"/>
      <c r="F29" s="24"/>
      <c r="G29" s="24"/>
      <c r="H29" s="24"/>
      <c r="I29" s="24"/>
      <c r="J29" s="24"/>
      <c r="K29" s="24"/>
      <c r="L29" s="24"/>
    </row>
    <row r="50" spans="4:4">
      <c r="D50" s="14"/>
    </row>
  </sheetData>
  <mergeCells count="1">
    <mergeCell ref="A1:L1"/>
  </mergeCells>
  <phoneticPr fontId="1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"/>
  <sheetViews>
    <sheetView zoomScale="90" zoomScaleNormal="90" workbookViewId="0">
      <selection activeCell="Q6" sqref="Q6"/>
    </sheetView>
  </sheetViews>
  <sheetFormatPr defaultRowHeight="16.2"/>
  <cols>
    <col min="1" max="1" width="4.33203125" customWidth="1"/>
    <col min="2" max="2" width="6.33203125" customWidth="1"/>
    <col min="3" max="3" width="9.88671875" customWidth="1"/>
    <col min="4" max="6" width="5.77734375" customWidth="1"/>
    <col min="7" max="7" width="8.44140625" customWidth="1"/>
    <col min="8" max="9" width="5.77734375" customWidth="1"/>
    <col min="10" max="10" width="6.88671875" customWidth="1"/>
    <col min="11" max="11" width="9.77734375" customWidth="1"/>
    <col min="12" max="12" width="15" customWidth="1"/>
    <col min="13" max="13" width="13.6640625" customWidth="1"/>
  </cols>
  <sheetData>
    <row r="1" spans="1:13" s="5" customFormat="1">
      <c r="A1" s="103" t="s">
        <v>197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92"/>
    </row>
    <row r="2" spans="1:13" s="5" customFormat="1" ht="53.4" customHeight="1">
      <c r="A2" s="19" t="s">
        <v>116</v>
      </c>
      <c r="B2" s="21" t="s">
        <v>112</v>
      </c>
      <c r="C2" s="18" t="s">
        <v>39</v>
      </c>
      <c r="D2" s="1" t="s">
        <v>40</v>
      </c>
      <c r="E2" s="16" t="s">
        <v>84</v>
      </c>
      <c r="F2" s="11" t="s">
        <v>124</v>
      </c>
      <c r="G2" s="6" t="s">
        <v>41</v>
      </c>
      <c r="H2" s="7" t="s">
        <v>42</v>
      </c>
      <c r="I2" s="8" t="s">
        <v>38</v>
      </c>
      <c r="J2" s="8" t="s">
        <v>195</v>
      </c>
      <c r="K2" s="10" t="s">
        <v>44</v>
      </c>
      <c r="L2" s="42" t="s">
        <v>196</v>
      </c>
      <c r="M2" s="93"/>
    </row>
    <row r="3" spans="1:13" s="5" customFormat="1" ht="19.2" customHeight="1">
      <c r="A3" s="18">
        <v>25</v>
      </c>
      <c r="B3" s="77">
        <v>211</v>
      </c>
      <c r="C3" s="88" t="s">
        <v>88</v>
      </c>
      <c r="D3" s="83" t="s">
        <v>0</v>
      </c>
      <c r="E3" s="17">
        <v>4</v>
      </c>
      <c r="F3" s="40">
        <v>5</v>
      </c>
      <c r="G3" s="40">
        <f>E3*SUM(F3:F3)</f>
        <v>20</v>
      </c>
      <c r="H3" s="41">
        <v>1</v>
      </c>
      <c r="I3" s="42">
        <f>G3-H3</f>
        <v>19</v>
      </c>
      <c r="J3" s="42">
        <v>260</v>
      </c>
      <c r="K3" s="43">
        <f>I3*260</f>
        <v>4940</v>
      </c>
      <c r="L3" s="53" t="s">
        <v>211</v>
      </c>
    </row>
    <row r="4" spans="1:13" s="5" customFormat="1" ht="19.2" customHeight="1">
      <c r="A4" s="18">
        <v>61</v>
      </c>
      <c r="B4" s="77">
        <v>504</v>
      </c>
      <c r="C4" s="71" t="s">
        <v>152</v>
      </c>
      <c r="D4" s="82" t="s">
        <v>0</v>
      </c>
      <c r="E4" s="17">
        <v>1</v>
      </c>
      <c r="F4" s="40">
        <v>5</v>
      </c>
      <c r="G4" s="40">
        <f>E4*SUM(F4:F4)</f>
        <v>5</v>
      </c>
      <c r="H4" s="41"/>
      <c r="I4" s="42">
        <f t="shared" ref="I4" si="0">G4-H4</f>
        <v>5</v>
      </c>
      <c r="J4" s="42">
        <v>260</v>
      </c>
      <c r="K4" s="43">
        <f t="shared" ref="K4" si="1">I4*260</f>
        <v>1300</v>
      </c>
      <c r="L4" s="9"/>
    </row>
    <row r="5" spans="1:13" s="66" customFormat="1" ht="28.5" customHeight="1">
      <c r="A5" s="107" t="s">
        <v>38</v>
      </c>
      <c r="B5" s="108"/>
      <c r="C5" s="108"/>
      <c r="D5" s="109"/>
      <c r="E5" s="65">
        <f>SUM(E3:E4)</f>
        <v>5</v>
      </c>
      <c r="F5" s="65"/>
      <c r="G5" s="65">
        <f>SUM(G3:G4)</f>
        <v>25</v>
      </c>
      <c r="H5" s="65">
        <f>SUM(H3:H4)</f>
        <v>1</v>
      </c>
      <c r="I5" s="65">
        <f>SUM(I3:I4)</f>
        <v>24</v>
      </c>
      <c r="J5" s="65"/>
      <c r="K5" s="65">
        <f>SUM(K3:K4)</f>
        <v>6240</v>
      </c>
      <c r="L5" s="65"/>
    </row>
    <row r="6" spans="1:13" s="5" customFormat="1">
      <c r="M6" s="15"/>
    </row>
    <row r="7" spans="1:13" s="12" customFormat="1">
      <c r="A7" s="102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3" s="12" customFormat="1">
      <c r="A8" s="12" t="s">
        <v>82</v>
      </c>
      <c r="F8" s="13"/>
      <c r="G8" s="13"/>
      <c r="H8" s="13"/>
      <c r="I8" s="13"/>
      <c r="J8" s="13"/>
    </row>
    <row r="9" spans="1:13" s="5" customFormat="1">
      <c r="M9" s="15"/>
    </row>
    <row r="10" spans="1:13" s="24" customFormat="1">
      <c r="C10" s="27"/>
      <c r="D10" s="25"/>
    </row>
  </sheetData>
  <mergeCells count="3">
    <mergeCell ref="A5:D5"/>
    <mergeCell ref="A7:M7"/>
    <mergeCell ref="A1:L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zoomScale="90" zoomScaleNormal="90" workbookViewId="0">
      <selection activeCell="L5" sqref="L5"/>
    </sheetView>
  </sheetViews>
  <sheetFormatPr defaultColWidth="8.88671875" defaultRowHeight="16.2"/>
  <cols>
    <col min="1" max="2" width="4.109375" style="5" customWidth="1"/>
    <col min="3" max="3" width="9.44140625" style="5" customWidth="1"/>
    <col min="4" max="4" width="7.44140625" style="5" customWidth="1"/>
    <col min="5" max="5" width="5.44140625" style="5" customWidth="1"/>
    <col min="6" max="6" width="6.21875" style="5" customWidth="1"/>
    <col min="7" max="10" width="5.33203125" style="5" customWidth="1"/>
    <col min="11" max="11" width="8.21875" style="5" customWidth="1"/>
    <col min="12" max="12" width="28.6640625" style="5" customWidth="1"/>
    <col min="13" max="16384" width="8.88671875" style="5"/>
  </cols>
  <sheetData>
    <row r="1" spans="1:12">
      <c r="A1" s="103" t="s">
        <v>188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45" customHeight="1">
      <c r="A2" s="19" t="s">
        <v>113</v>
      </c>
      <c r="B2" s="19" t="s">
        <v>112</v>
      </c>
      <c r="C2" s="18" t="s">
        <v>39</v>
      </c>
      <c r="D2" s="1" t="s">
        <v>40</v>
      </c>
      <c r="E2" s="11" t="s">
        <v>84</v>
      </c>
      <c r="F2" s="11" t="s">
        <v>124</v>
      </c>
      <c r="G2" s="6" t="s">
        <v>41</v>
      </c>
      <c r="H2" s="7" t="s">
        <v>42</v>
      </c>
      <c r="I2" s="8" t="s">
        <v>38</v>
      </c>
      <c r="J2" s="8" t="s">
        <v>119</v>
      </c>
      <c r="K2" s="37" t="s">
        <v>120</v>
      </c>
      <c r="L2" s="9" t="s">
        <v>45</v>
      </c>
    </row>
    <row r="3" spans="1:12" ht="21" customHeight="1">
      <c r="A3" s="18">
        <v>1</v>
      </c>
      <c r="B3" s="19"/>
      <c r="C3" s="20" t="s">
        <v>118</v>
      </c>
      <c r="D3" s="23" t="s">
        <v>115</v>
      </c>
      <c r="E3" s="40">
        <v>0</v>
      </c>
      <c r="F3" s="40">
        <v>5</v>
      </c>
      <c r="G3" s="40">
        <f t="shared" ref="G3:G13" si="0">E3*SUM(F3:F3)</f>
        <v>0</v>
      </c>
      <c r="H3" s="41"/>
      <c r="I3" s="42">
        <f>G3-H3</f>
        <v>0</v>
      </c>
      <c r="J3" s="42">
        <v>260</v>
      </c>
      <c r="K3" s="43">
        <f>I3*J3</f>
        <v>0</v>
      </c>
      <c r="L3" s="2"/>
    </row>
    <row r="4" spans="1:12" ht="21" customHeight="1">
      <c r="A4" s="18">
        <v>2</v>
      </c>
      <c r="B4" s="19"/>
      <c r="C4" s="20" t="s">
        <v>109</v>
      </c>
      <c r="D4" s="23" t="s">
        <v>115</v>
      </c>
      <c r="E4" s="39">
        <v>0</v>
      </c>
      <c r="F4" s="40">
        <v>5</v>
      </c>
      <c r="G4" s="40">
        <f t="shared" si="0"/>
        <v>0</v>
      </c>
      <c r="H4" s="41"/>
      <c r="I4" s="42">
        <f t="shared" ref="I4:I13" si="1">G4-H4</f>
        <v>0</v>
      </c>
      <c r="J4" s="42">
        <v>260</v>
      </c>
      <c r="K4" s="43">
        <f t="shared" ref="K4:K13" si="2">I4*J4</f>
        <v>0</v>
      </c>
      <c r="L4" s="2"/>
    </row>
    <row r="5" spans="1:12" ht="21" customHeight="1">
      <c r="A5" s="18">
        <v>3</v>
      </c>
      <c r="B5" s="19"/>
      <c r="C5" s="90" t="s">
        <v>192</v>
      </c>
      <c r="D5" s="23" t="s">
        <v>115</v>
      </c>
      <c r="E5" s="39">
        <v>2</v>
      </c>
      <c r="F5" s="40">
        <v>2</v>
      </c>
      <c r="G5" s="40">
        <f t="shared" si="0"/>
        <v>4</v>
      </c>
      <c r="H5" s="41"/>
      <c r="I5" s="42">
        <f t="shared" si="1"/>
        <v>4</v>
      </c>
      <c r="J5" s="42">
        <v>260</v>
      </c>
      <c r="K5" s="43">
        <f t="shared" si="2"/>
        <v>1040</v>
      </c>
      <c r="L5" s="53" t="s">
        <v>214</v>
      </c>
    </row>
    <row r="6" spans="1:12" ht="21" customHeight="1">
      <c r="A6" s="18">
        <v>4</v>
      </c>
      <c r="B6" s="19"/>
      <c r="C6" s="91" t="s">
        <v>193</v>
      </c>
      <c r="D6" s="23" t="s">
        <v>115</v>
      </c>
      <c r="E6" s="39">
        <v>0</v>
      </c>
      <c r="F6" s="40">
        <v>5</v>
      </c>
      <c r="G6" s="40">
        <f t="shared" si="0"/>
        <v>0</v>
      </c>
      <c r="H6" s="41"/>
      <c r="I6" s="42">
        <f t="shared" si="1"/>
        <v>0</v>
      </c>
      <c r="J6" s="42">
        <v>260</v>
      </c>
      <c r="K6" s="43">
        <f t="shared" si="2"/>
        <v>0</v>
      </c>
      <c r="L6" s="2"/>
    </row>
    <row r="7" spans="1:12" ht="21" customHeight="1">
      <c r="A7" s="18">
        <v>5</v>
      </c>
      <c r="B7" s="19"/>
      <c r="C7" s="97" t="s">
        <v>209</v>
      </c>
      <c r="D7" s="23" t="s">
        <v>115</v>
      </c>
      <c r="E7" s="39">
        <v>1</v>
      </c>
      <c r="F7" s="40">
        <v>5</v>
      </c>
      <c r="G7" s="40">
        <f t="shared" si="0"/>
        <v>5</v>
      </c>
      <c r="H7" s="41"/>
      <c r="I7" s="42">
        <f t="shared" si="1"/>
        <v>5</v>
      </c>
      <c r="J7" s="42">
        <v>260</v>
      </c>
      <c r="K7" s="43">
        <f t="shared" si="2"/>
        <v>1300</v>
      </c>
      <c r="L7" s="2"/>
    </row>
    <row r="8" spans="1:12" ht="21" customHeight="1">
      <c r="A8" s="18">
        <v>6</v>
      </c>
      <c r="B8" s="19"/>
      <c r="C8" s="20" t="s">
        <v>111</v>
      </c>
      <c r="D8" s="23" t="s">
        <v>115</v>
      </c>
      <c r="E8" s="39">
        <v>0</v>
      </c>
      <c r="F8" s="40">
        <v>5</v>
      </c>
      <c r="G8" s="40">
        <f t="shared" si="0"/>
        <v>0</v>
      </c>
      <c r="H8" s="41"/>
      <c r="I8" s="42">
        <f t="shared" si="1"/>
        <v>0</v>
      </c>
      <c r="J8" s="42">
        <v>260</v>
      </c>
      <c r="K8" s="43">
        <f t="shared" si="2"/>
        <v>0</v>
      </c>
      <c r="L8" s="9"/>
    </row>
    <row r="9" spans="1:12" ht="21" customHeight="1">
      <c r="A9" s="18">
        <v>7</v>
      </c>
      <c r="B9" s="19"/>
      <c r="C9" s="20" t="s">
        <v>110</v>
      </c>
      <c r="D9" s="23" t="s">
        <v>115</v>
      </c>
      <c r="E9" s="39">
        <v>0</v>
      </c>
      <c r="F9" s="40">
        <v>5</v>
      </c>
      <c r="G9" s="40">
        <f t="shared" si="0"/>
        <v>0</v>
      </c>
      <c r="H9" s="41"/>
      <c r="I9" s="42">
        <f t="shared" si="1"/>
        <v>0</v>
      </c>
      <c r="J9" s="42">
        <v>260</v>
      </c>
      <c r="K9" s="43">
        <f t="shared" si="2"/>
        <v>0</v>
      </c>
      <c r="L9" s="2"/>
    </row>
    <row r="10" spans="1:12" ht="21" customHeight="1">
      <c r="A10" s="18">
        <v>8</v>
      </c>
      <c r="B10" s="19"/>
      <c r="C10" s="73" t="s">
        <v>194</v>
      </c>
      <c r="D10" s="23" t="s">
        <v>115</v>
      </c>
      <c r="E10" s="39">
        <v>0</v>
      </c>
      <c r="F10" s="40">
        <v>5</v>
      </c>
      <c r="G10" s="40">
        <f t="shared" si="0"/>
        <v>0</v>
      </c>
      <c r="H10" s="41"/>
      <c r="I10" s="42">
        <f t="shared" si="1"/>
        <v>0</v>
      </c>
      <c r="J10" s="42">
        <v>260</v>
      </c>
      <c r="K10" s="43">
        <f t="shared" si="2"/>
        <v>0</v>
      </c>
      <c r="L10" s="53"/>
    </row>
    <row r="11" spans="1:12" ht="21" customHeight="1">
      <c r="A11" s="18">
        <v>9</v>
      </c>
      <c r="B11" s="1">
        <v>410</v>
      </c>
      <c r="C11" s="89" t="s">
        <v>189</v>
      </c>
      <c r="D11" s="22" t="s">
        <v>114</v>
      </c>
      <c r="E11" s="39">
        <v>0</v>
      </c>
      <c r="F11" s="40">
        <v>5</v>
      </c>
      <c r="G11" s="40"/>
      <c r="H11" s="41"/>
      <c r="I11" s="42">
        <f t="shared" si="1"/>
        <v>0</v>
      </c>
      <c r="J11" s="42">
        <v>260</v>
      </c>
      <c r="K11" s="43">
        <f t="shared" si="2"/>
        <v>0</v>
      </c>
      <c r="L11" s="9"/>
    </row>
    <row r="12" spans="1:12" s="4" customFormat="1" ht="21" customHeight="1">
      <c r="A12" s="18">
        <v>10</v>
      </c>
      <c r="B12" s="1">
        <v>611</v>
      </c>
      <c r="C12" s="89" t="s">
        <v>190</v>
      </c>
      <c r="D12" s="22" t="s">
        <v>114</v>
      </c>
      <c r="E12" s="39">
        <v>0</v>
      </c>
      <c r="F12" s="40">
        <v>5</v>
      </c>
      <c r="G12" s="40">
        <f t="shared" si="0"/>
        <v>0</v>
      </c>
      <c r="H12" s="29"/>
      <c r="I12" s="42">
        <f t="shared" si="1"/>
        <v>0</v>
      </c>
      <c r="J12" s="42">
        <v>260</v>
      </c>
      <c r="K12" s="43">
        <f t="shared" si="2"/>
        <v>0</v>
      </c>
      <c r="L12" s="3"/>
    </row>
    <row r="13" spans="1:12" s="4" customFormat="1" ht="21" customHeight="1">
      <c r="A13" s="18">
        <v>11</v>
      </c>
      <c r="B13" s="1">
        <v>614</v>
      </c>
      <c r="C13" s="20" t="s">
        <v>191</v>
      </c>
      <c r="D13" s="22" t="s">
        <v>114</v>
      </c>
      <c r="E13" s="39">
        <v>0</v>
      </c>
      <c r="F13" s="40">
        <v>5</v>
      </c>
      <c r="G13" s="40">
        <f t="shared" si="0"/>
        <v>0</v>
      </c>
      <c r="H13" s="29"/>
      <c r="I13" s="42">
        <f t="shared" si="1"/>
        <v>0</v>
      </c>
      <c r="J13" s="42">
        <v>260</v>
      </c>
      <c r="K13" s="43">
        <f t="shared" si="2"/>
        <v>0</v>
      </c>
      <c r="L13" s="3"/>
    </row>
    <row r="14" spans="1:12" s="44" customFormat="1" ht="32.25" customHeight="1">
      <c r="D14" s="45" t="s">
        <v>117</v>
      </c>
      <c r="E14" s="46">
        <f>SUM(E3:E13)</f>
        <v>3</v>
      </c>
      <c r="F14" s="46"/>
      <c r="G14" s="46">
        <f>SUM(G3:G13)</f>
        <v>9</v>
      </c>
      <c r="H14" s="46">
        <f>SUM(H3:H13)</f>
        <v>0</v>
      </c>
      <c r="I14" s="46">
        <f>SUM(I3:I13)</f>
        <v>9</v>
      </c>
      <c r="J14" s="46"/>
      <c r="K14" s="46">
        <f>SUM(K3:K13)</f>
        <v>2340</v>
      </c>
      <c r="L14" s="47"/>
    </row>
    <row r="16" spans="1:12" s="12" customFormat="1">
      <c r="A16" s="102" t="s">
        <v>81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0" s="12" customFormat="1">
      <c r="A17" s="12" t="s">
        <v>82</v>
      </c>
      <c r="G17" s="13"/>
      <c r="H17" s="13"/>
      <c r="I17" s="13"/>
      <c r="J17" s="13"/>
    </row>
    <row r="39" spans="4:4">
      <c r="D39" s="14"/>
    </row>
  </sheetData>
  <mergeCells count="2">
    <mergeCell ref="A1:L1"/>
    <mergeCell ref="A16:L16"/>
  </mergeCells>
  <phoneticPr fontId="1" type="noConversion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0"/>
  <sheetViews>
    <sheetView tabSelected="1" zoomScale="90" zoomScaleNormal="90" workbookViewId="0">
      <selection activeCell="L16" sqref="L16"/>
    </sheetView>
  </sheetViews>
  <sheetFormatPr defaultColWidth="8.88671875" defaultRowHeight="16.2"/>
  <cols>
    <col min="1" max="2" width="4.109375" style="5" customWidth="1"/>
    <col min="3" max="3" width="9.44140625" style="5" customWidth="1"/>
    <col min="4" max="4" width="7.44140625" style="5" customWidth="1"/>
    <col min="5" max="5" width="5.44140625" style="5" customWidth="1"/>
    <col min="6" max="6" width="6.21875" style="5" customWidth="1"/>
    <col min="7" max="10" width="5.33203125" style="5" customWidth="1"/>
    <col min="11" max="11" width="8.21875" style="5" customWidth="1"/>
    <col min="12" max="12" width="28.6640625" style="5" customWidth="1"/>
    <col min="13" max="16384" width="8.88671875" style="5"/>
  </cols>
  <sheetData>
    <row r="1" spans="1:12">
      <c r="A1" s="103" t="s">
        <v>215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45" customHeight="1">
      <c r="A2" s="19" t="s">
        <v>113</v>
      </c>
      <c r="B2" s="19" t="s">
        <v>112</v>
      </c>
      <c r="C2" s="18" t="s">
        <v>39</v>
      </c>
      <c r="D2" s="1" t="s">
        <v>40</v>
      </c>
      <c r="E2" s="11" t="s">
        <v>84</v>
      </c>
      <c r="F2" s="11" t="s">
        <v>124</v>
      </c>
      <c r="G2" s="6" t="s">
        <v>41</v>
      </c>
      <c r="H2" s="7" t="s">
        <v>42</v>
      </c>
      <c r="I2" s="8" t="s">
        <v>38</v>
      </c>
      <c r="J2" s="8" t="s">
        <v>43</v>
      </c>
      <c r="K2" s="37" t="s">
        <v>44</v>
      </c>
      <c r="L2" s="9" t="s">
        <v>45</v>
      </c>
    </row>
    <row r="3" spans="1:12" ht="21" customHeight="1">
      <c r="A3" s="18">
        <v>2</v>
      </c>
      <c r="B3" s="19"/>
      <c r="C3" s="95" t="s">
        <v>208</v>
      </c>
      <c r="D3" s="23" t="s">
        <v>115</v>
      </c>
      <c r="E3" s="39">
        <v>1</v>
      </c>
      <c r="F3" s="40">
        <v>5</v>
      </c>
      <c r="G3" s="40">
        <f t="shared" ref="G3:G4" si="0">E3*SUM(F3:F3)</f>
        <v>5</v>
      </c>
      <c r="H3" s="41">
        <v>1</v>
      </c>
      <c r="I3" s="42">
        <f t="shared" ref="I3:I4" si="1">G3-H3</f>
        <v>4</v>
      </c>
      <c r="J3" s="42">
        <v>260</v>
      </c>
      <c r="K3" s="43">
        <f t="shared" ref="K3:K4" si="2">I3*J3</f>
        <v>1040</v>
      </c>
      <c r="L3" s="2" t="s">
        <v>210</v>
      </c>
    </row>
    <row r="4" spans="1:12" ht="21" customHeight="1">
      <c r="A4" s="18">
        <v>8</v>
      </c>
      <c r="B4" s="19"/>
      <c r="C4" s="96" t="s">
        <v>207</v>
      </c>
      <c r="D4" s="23" t="s">
        <v>115</v>
      </c>
      <c r="E4" s="39">
        <v>1</v>
      </c>
      <c r="F4" s="40">
        <v>5</v>
      </c>
      <c r="G4" s="40">
        <f t="shared" si="0"/>
        <v>5</v>
      </c>
      <c r="H4" s="41"/>
      <c r="I4" s="42">
        <f t="shared" si="1"/>
        <v>5</v>
      </c>
      <c r="J4" s="42">
        <v>260</v>
      </c>
      <c r="K4" s="43">
        <f t="shared" si="2"/>
        <v>1300</v>
      </c>
      <c r="L4" s="53"/>
    </row>
    <row r="5" spans="1:12" s="44" customFormat="1" ht="32.25" customHeight="1">
      <c r="A5" s="46"/>
      <c r="B5" s="98"/>
      <c r="C5" s="99"/>
      <c r="D5" s="45" t="s">
        <v>117</v>
      </c>
      <c r="E5" s="46">
        <f>SUM(E3:E4)</f>
        <v>2</v>
      </c>
      <c r="F5" s="46"/>
      <c r="G5" s="46">
        <f>SUM(G3:G4)</f>
        <v>10</v>
      </c>
      <c r="H5" s="46">
        <f>SUM(H3:H4)</f>
        <v>1</v>
      </c>
      <c r="I5" s="46">
        <f>SUM(I3:I4)</f>
        <v>9</v>
      </c>
      <c r="J5" s="46"/>
      <c r="K5" s="46">
        <f>SUM(K3:K4)</f>
        <v>2340</v>
      </c>
      <c r="L5" s="47"/>
    </row>
    <row r="7" spans="1:12" s="12" customFormat="1">
      <c r="A7" s="102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 s="12" customFormat="1">
      <c r="A8" s="12" t="s">
        <v>82</v>
      </c>
      <c r="G8" s="13"/>
      <c r="H8" s="13"/>
      <c r="I8" s="13"/>
      <c r="J8" s="13"/>
    </row>
    <row r="30" spans="4:4">
      <c r="D30" s="14"/>
    </row>
  </sheetData>
  <mergeCells count="2">
    <mergeCell ref="A1:L1"/>
    <mergeCell ref="A7:L7"/>
  </mergeCells>
  <phoneticPr fontId="1" type="noConversion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8.29~9.30(小教)</vt:lpstr>
      <vt:lpstr>8.29~9.30(控管)</vt:lpstr>
      <vt:lpstr>8.29~9.30(輔導團) </vt:lpstr>
      <vt:lpstr>8.29~9.30長代</vt:lpstr>
      <vt:lpstr>8.29~9.30長代1.65</vt:lpstr>
      <vt:lpstr>'8.29~9.30(小教)'!Print_Titles</vt:lpstr>
      <vt:lpstr>'8.29~9.30(控管)'!Print_Titles</vt:lpstr>
      <vt:lpstr>'8.29~9.30長代'!Print_Titles</vt:lpstr>
      <vt:lpstr>'8.29~9.30長代1.65'!Print_Titles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cp:lastPrinted>2016-09-29T01:33:31Z</cp:lastPrinted>
  <dcterms:created xsi:type="dcterms:W3CDTF">2013-10-15T03:26:31Z</dcterms:created>
  <dcterms:modified xsi:type="dcterms:W3CDTF">2016-09-29T01:35:59Z</dcterms:modified>
</cp:coreProperties>
</file>