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616" windowHeight="7200" activeTab="2"/>
  </bookViews>
  <sheets>
    <sheet name="105.12 (2)" sheetId="8" r:id="rId1"/>
    <sheet name="105.12 (長代)" sheetId="5" r:id="rId2"/>
    <sheet name="105.12 (幼兒基輔)" sheetId="6" r:id="rId3"/>
  </sheets>
  <definedNames>
    <definedName name="_xlnm.Print_Titles" localSheetId="0">'105.12 (2)'!$1:$2</definedName>
    <definedName name="_xlnm.Print_Titles" localSheetId="2">'105.12 (幼兒基輔)'!$1:$2</definedName>
    <definedName name="_xlnm.Print_Titles" localSheetId="1">'105.12 (長代)'!$1:$2</definedName>
  </definedNames>
  <calcPr calcId="125725"/>
</workbook>
</file>

<file path=xl/calcChain.xml><?xml version="1.0" encoding="utf-8"?>
<calcChain xmlns="http://schemas.openxmlformats.org/spreadsheetml/2006/main">
  <c r="Q132" i="8"/>
  <c r="P132"/>
  <c r="Q129"/>
  <c r="P129"/>
  <c r="Q126"/>
  <c r="P126"/>
  <c r="Q123"/>
  <c r="P123"/>
  <c r="Q121"/>
  <c r="P121"/>
  <c r="Q118"/>
  <c r="P118"/>
  <c r="Q116"/>
  <c r="P116"/>
  <c r="Q112"/>
  <c r="P112"/>
  <c r="Q108"/>
  <c r="P108"/>
  <c r="Q103"/>
  <c r="P103"/>
  <c r="Q100"/>
  <c r="P100"/>
  <c r="Q96"/>
  <c r="P96"/>
  <c r="Q84"/>
  <c r="P84"/>
  <c r="Q82"/>
  <c r="P82"/>
  <c r="Q78"/>
  <c r="P78"/>
  <c r="Q76"/>
  <c r="P76"/>
  <c r="Q74"/>
  <c r="P74"/>
  <c r="Q72"/>
  <c r="P72"/>
  <c r="Q70"/>
  <c r="P70"/>
  <c r="Q62"/>
  <c r="P62"/>
  <c r="Q60"/>
  <c r="P60"/>
  <c r="Q56"/>
  <c r="P56"/>
  <c r="Q54"/>
  <c r="P54"/>
  <c r="Q52"/>
  <c r="P52"/>
  <c r="Q50"/>
  <c r="P50"/>
  <c r="Q48"/>
  <c r="P48"/>
  <c r="Q46"/>
  <c r="P46"/>
  <c r="Q44"/>
  <c r="P44"/>
  <c r="Q42"/>
  <c r="P42"/>
  <c r="Q40"/>
  <c r="P40"/>
  <c r="Q38"/>
  <c r="P38"/>
  <c r="Q34"/>
  <c r="P34"/>
  <c r="Q32"/>
  <c r="P32"/>
  <c r="Q30"/>
  <c r="P30"/>
  <c r="Q28"/>
  <c r="P28"/>
  <c r="Q26"/>
  <c r="P26"/>
  <c r="Q24"/>
  <c r="P24"/>
  <c r="Q21"/>
  <c r="P21"/>
  <c r="Q19"/>
  <c r="P19"/>
  <c r="Q17"/>
  <c r="P17"/>
  <c r="Q13"/>
  <c r="P13"/>
  <c r="Q11"/>
  <c r="P11"/>
  <c r="Q7"/>
  <c r="P7"/>
  <c r="Q4"/>
  <c r="Q133" s="1"/>
  <c r="P4"/>
  <c r="P133" s="1"/>
  <c r="M73"/>
  <c r="N73" s="1"/>
  <c r="O73" s="1"/>
  <c r="R73" s="1"/>
  <c r="R74" s="1"/>
  <c r="M111"/>
  <c r="N111" s="1"/>
  <c r="O111" s="1"/>
  <c r="R111" s="1"/>
  <c r="M102"/>
  <c r="N102" s="1"/>
  <c r="O102" s="1"/>
  <c r="R102" s="1"/>
  <c r="M33"/>
  <c r="N33" s="1"/>
  <c r="O33" s="1"/>
  <c r="R33" s="1"/>
  <c r="R34" s="1"/>
  <c r="M110"/>
  <c r="N110" s="1"/>
  <c r="O110" s="1"/>
  <c r="R110" s="1"/>
  <c r="N18"/>
  <c r="O18" s="1"/>
  <c r="R18" s="1"/>
  <c r="R19" s="1"/>
  <c r="M75"/>
  <c r="N75" s="1"/>
  <c r="O75" s="1"/>
  <c r="R75" s="1"/>
  <c r="R76" s="1"/>
  <c r="M37"/>
  <c r="N37" s="1"/>
  <c r="O37" s="1"/>
  <c r="R37" s="1"/>
  <c r="M49"/>
  <c r="N49" s="1"/>
  <c r="O49" s="1"/>
  <c r="R49" s="1"/>
  <c r="R50" s="1"/>
  <c r="M36"/>
  <c r="N36" s="1"/>
  <c r="O36" s="1"/>
  <c r="R36" s="1"/>
  <c r="M95"/>
  <c r="N95" s="1"/>
  <c r="O95" s="1"/>
  <c r="R95" s="1"/>
  <c r="M94"/>
  <c r="N94" s="1"/>
  <c r="O94" s="1"/>
  <c r="R94" s="1"/>
  <c r="M69"/>
  <c r="N69" s="1"/>
  <c r="O69" s="1"/>
  <c r="R69" s="1"/>
  <c r="M93"/>
  <c r="N93" s="1"/>
  <c r="O93" s="1"/>
  <c r="R93" s="1"/>
  <c r="M68"/>
  <c r="N68" s="1"/>
  <c r="O68" s="1"/>
  <c r="R68" s="1"/>
  <c r="M67"/>
  <c r="N67" s="1"/>
  <c r="O67" s="1"/>
  <c r="R67" s="1"/>
  <c r="M92"/>
  <c r="N92" s="1"/>
  <c r="O92" s="1"/>
  <c r="R92" s="1"/>
  <c r="M66"/>
  <c r="N66" s="1"/>
  <c r="O66" s="1"/>
  <c r="R66" s="1"/>
  <c r="M65"/>
  <c r="N65" s="1"/>
  <c r="O65" s="1"/>
  <c r="R65" s="1"/>
  <c r="M3"/>
  <c r="N3" s="1"/>
  <c r="O3" s="1"/>
  <c r="R3" s="1"/>
  <c r="M117"/>
  <c r="N117" s="1"/>
  <c r="O117" s="1"/>
  <c r="R117" s="1"/>
  <c r="R118" s="1"/>
  <c r="M35"/>
  <c r="N35" s="1"/>
  <c r="O35" s="1"/>
  <c r="R35" s="1"/>
  <c r="R38" s="1"/>
  <c r="M107"/>
  <c r="N107" s="1"/>
  <c r="O107" s="1"/>
  <c r="R107" s="1"/>
  <c r="M106"/>
  <c r="N106" s="1"/>
  <c r="O106" s="1"/>
  <c r="R106" s="1"/>
  <c r="M105"/>
  <c r="N105" s="1"/>
  <c r="O105" s="1"/>
  <c r="R105" s="1"/>
  <c r="M83"/>
  <c r="N83" s="1"/>
  <c r="O83" s="1"/>
  <c r="R83" s="1"/>
  <c r="R84" s="1"/>
  <c r="M99"/>
  <c r="N99" s="1"/>
  <c r="O99" s="1"/>
  <c r="R99" s="1"/>
  <c r="M91"/>
  <c r="N91" s="1"/>
  <c r="O91" s="1"/>
  <c r="R91" s="1"/>
  <c r="M25"/>
  <c r="N25" s="1"/>
  <c r="O25" s="1"/>
  <c r="R25" s="1"/>
  <c r="R26" s="1"/>
  <c r="M55"/>
  <c r="N55" s="1"/>
  <c r="O55" s="1"/>
  <c r="R55" s="1"/>
  <c r="R56" s="1"/>
  <c r="M51"/>
  <c r="N51" s="1"/>
  <c r="O51" s="1"/>
  <c r="R51" s="1"/>
  <c r="R52" s="1"/>
  <c r="M104"/>
  <c r="N104" s="1"/>
  <c r="O104" s="1"/>
  <c r="R104" s="1"/>
  <c r="R108" s="1"/>
  <c r="M64"/>
  <c r="N64" s="1"/>
  <c r="O64" s="1"/>
  <c r="R64" s="1"/>
  <c r="N109"/>
  <c r="N112" s="1"/>
  <c r="M61"/>
  <c r="N61" s="1"/>
  <c r="O61" s="1"/>
  <c r="R61" s="1"/>
  <c r="R62" s="1"/>
  <c r="N81"/>
  <c r="O81" s="1"/>
  <c r="R81" s="1"/>
  <c r="M81"/>
  <c r="N120"/>
  <c r="O120" s="1"/>
  <c r="R120" s="1"/>
  <c r="M120"/>
  <c r="N23"/>
  <c r="O23" s="1"/>
  <c r="R23" s="1"/>
  <c r="M23"/>
  <c r="N128"/>
  <c r="O128" s="1"/>
  <c r="R128" s="1"/>
  <c r="M128"/>
  <c r="N115"/>
  <c r="O115" s="1"/>
  <c r="R115" s="1"/>
  <c r="M115"/>
  <c r="N16"/>
  <c r="O16" s="1"/>
  <c r="R16" s="1"/>
  <c r="M16"/>
  <c r="N80"/>
  <c r="O80" s="1"/>
  <c r="R80" s="1"/>
  <c r="M80"/>
  <c r="N15"/>
  <c r="O15" s="1"/>
  <c r="R15" s="1"/>
  <c r="M15"/>
  <c r="N10"/>
  <c r="O10" s="1"/>
  <c r="R10" s="1"/>
  <c r="M10"/>
  <c r="N79"/>
  <c r="O79" s="1"/>
  <c r="R79" s="1"/>
  <c r="R82" s="1"/>
  <c r="M79"/>
  <c r="N119"/>
  <c r="O119" s="1"/>
  <c r="R119" s="1"/>
  <c r="R121" s="1"/>
  <c r="M119"/>
  <c r="N22"/>
  <c r="O22" s="1"/>
  <c r="R22" s="1"/>
  <c r="R24" s="1"/>
  <c r="M22"/>
  <c r="M127"/>
  <c r="N127" s="1"/>
  <c r="O127" s="1"/>
  <c r="R127" s="1"/>
  <c r="R129" s="1"/>
  <c r="M114"/>
  <c r="N114" s="1"/>
  <c r="O114" s="1"/>
  <c r="R114" s="1"/>
  <c r="M14"/>
  <c r="N14" s="1"/>
  <c r="O14" s="1"/>
  <c r="R14" s="1"/>
  <c r="R17" s="1"/>
  <c r="M90"/>
  <c r="N90" s="1"/>
  <c r="O90" s="1"/>
  <c r="R90" s="1"/>
  <c r="M89"/>
  <c r="N89" s="1"/>
  <c r="O89" s="1"/>
  <c r="R89" s="1"/>
  <c r="M59"/>
  <c r="N59" s="1"/>
  <c r="O59" s="1"/>
  <c r="R59" s="1"/>
  <c r="M45"/>
  <c r="N45" s="1"/>
  <c r="O45" s="1"/>
  <c r="R45" s="1"/>
  <c r="R46" s="1"/>
  <c r="M88"/>
  <c r="N88" s="1"/>
  <c r="O88" s="1"/>
  <c r="R88" s="1"/>
  <c r="M53"/>
  <c r="N53" s="1"/>
  <c r="O53" s="1"/>
  <c r="R53" s="1"/>
  <c r="R54" s="1"/>
  <c r="M77"/>
  <c r="N77" s="1"/>
  <c r="O77" s="1"/>
  <c r="R77" s="1"/>
  <c r="R78" s="1"/>
  <c r="M87"/>
  <c r="N87" s="1"/>
  <c r="O87" s="1"/>
  <c r="R87" s="1"/>
  <c r="M101"/>
  <c r="N101" s="1"/>
  <c r="O101" s="1"/>
  <c r="R101" s="1"/>
  <c r="R103" s="1"/>
  <c r="M6"/>
  <c r="N6" s="1"/>
  <c r="O6" s="1"/>
  <c r="R6" s="1"/>
  <c r="M20"/>
  <c r="N20" s="1"/>
  <c r="O20" s="1"/>
  <c r="R20" s="1"/>
  <c r="R21" s="1"/>
  <c r="M29"/>
  <c r="N29" s="1"/>
  <c r="O29" s="1"/>
  <c r="R29" s="1"/>
  <c r="R30" s="1"/>
  <c r="M63"/>
  <c r="N63" s="1"/>
  <c r="O63" s="1"/>
  <c r="R63" s="1"/>
  <c r="R70" s="1"/>
  <c r="M5"/>
  <c r="N5" s="1"/>
  <c r="O5" s="1"/>
  <c r="R5" s="1"/>
  <c r="R7" s="1"/>
  <c r="M122"/>
  <c r="N122" s="1"/>
  <c r="O122" s="1"/>
  <c r="R122" s="1"/>
  <c r="R123" s="1"/>
  <c r="M86"/>
  <c r="N86" s="1"/>
  <c r="O86" s="1"/>
  <c r="R86" s="1"/>
  <c r="M131"/>
  <c r="N131" s="1"/>
  <c r="O131" s="1"/>
  <c r="R131" s="1"/>
  <c r="M9"/>
  <c r="N9" s="1"/>
  <c r="O9" s="1"/>
  <c r="R9" s="1"/>
  <c r="M125"/>
  <c r="N125" s="1"/>
  <c r="O125" s="1"/>
  <c r="R125" s="1"/>
  <c r="M130"/>
  <c r="N130" s="1"/>
  <c r="O130" s="1"/>
  <c r="R130" s="1"/>
  <c r="R132" s="1"/>
  <c r="M8"/>
  <c r="N8" s="1"/>
  <c r="O8" s="1"/>
  <c r="R8" s="1"/>
  <c r="R11" s="1"/>
  <c r="M124"/>
  <c r="N124" s="1"/>
  <c r="O124" s="1"/>
  <c r="R124" s="1"/>
  <c r="R126" s="1"/>
  <c r="M39"/>
  <c r="N39" s="1"/>
  <c r="O39" s="1"/>
  <c r="R39" s="1"/>
  <c r="R40" s="1"/>
  <c r="M27"/>
  <c r="N27" s="1"/>
  <c r="O27" s="1"/>
  <c r="R27" s="1"/>
  <c r="R28" s="1"/>
  <c r="M58"/>
  <c r="N58" s="1"/>
  <c r="O58" s="1"/>
  <c r="R58" s="1"/>
  <c r="M57"/>
  <c r="N57" s="1"/>
  <c r="O57" s="1"/>
  <c r="R57" s="1"/>
  <c r="R60" s="1"/>
  <c r="M85"/>
  <c r="N85" s="1"/>
  <c r="O85" s="1"/>
  <c r="R85" s="1"/>
  <c r="R96" s="1"/>
  <c r="M47"/>
  <c r="N47" s="1"/>
  <c r="O47" s="1"/>
  <c r="R47" s="1"/>
  <c r="R48" s="1"/>
  <c r="M71"/>
  <c r="N71" s="1"/>
  <c r="O71" s="1"/>
  <c r="R71" s="1"/>
  <c r="R72" s="1"/>
  <c r="M113"/>
  <c r="N113" s="1"/>
  <c r="O113" s="1"/>
  <c r="R113" s="1"/>
  <c r="R116" s="1"/>
  <c r="M41"/>
  <c r="N41" s="1"/>
  <c r="O41" s="1"/>
  <c r="R41" s="1"/>
  <c r="R42" s="1"/>
  <c r="M31"/>
  <c r="N31" s="1"/>
  <c r="O31" s="1"/>
  <c r="R31" s="1"/>
  <c r="R32" s="1"/>
  <c r="M43"/>
  <c r="N43" s="1"/>
  <c r="O43" s="1"/>
  <c r="R43" s="1"/>
  <c r="R44" s="1"/>
  <c r="M98"/>
  <c r="N98" s="1"/>
  <c r="O98" s="1"/>
  <c r="R98" s="1"/>
  <c r="M97"/>
  <c r="N97" s="1"/>
  <c r="O97" s="1"/>
  <c r="R97" s="1"/>
  <c r="R100" s="1"/>
  <c r="M12"/>
  <c r="O109" l="1"/>
  <c r="N4"/>
  <c r="R4"/>
  <c r="O7"/>
  <c r="N11"/>
  <c r="N17"/>
  <c r="O19"/>
  <c r="N21"/>
  <c r="O24"/>
  <c r="N26"/>
  <c r="O28"/>
  <c r="N30"/>
  <c r="O32"/>
  <c r="N34"/>
  <c r="O38"/>
  <c r="N40"/>
  <c r="O42"/>
  <c r="N44"/>
  <c r="O46"/>
  <c r="N48"/>
  <c r="O50"/>
  <c r="N52"/>
  <c r="O54"/>
  <c r="N56"/>
  <c r="O60"/>
  <c r="N62"/>
  <c r="O70"/>
  <c r="N72"/>
  <c r="O74"/>
  <c r="N76"/>
  <c r="O78"/>
  <c r="N82"/>
  <c r="O84"/>
  <c r="N96"/>
  <c r="O100"/>
  <c r="N103"/>
  <c r="O108"/>
  <c r="O116"/>
  <c r="N118"/>
  <c r="O121"/>
  <c r="N123"/>
  <c r="O126"/>
  <c r="N129"/>
  <c r="O132"/>
  <c r="O4"/>
  <c r="N7"/>
  <c r="N133" s="1"/>
  <c r="O11"/>
  <c r="O17"/>
  <c r="N19"/>
  <c r="O21"/>
  <c r="N24"/>
  <c r="O26"/>
  <c r="N28"/>
  <c r="O30"/>
  <c r="N32"/>
  <c r="O34"/>
  <c r="N38"/>
  <c r="O40"/>
  <c r="N42"/>
  <c r="O44"/>
  <c r="N46"/>
  <c r="O48"/>
  <c r="N50"/>
  <c r="O52"/>
  <c r="N54"/>
  <c r="O56"/>
  <c r="N60"/>
  <c r="O62"/>
  <c r="N70"/>
  <c r="O72"/>
  <c r="N74"/>
  <c r="O76"/>
  <c r="N78"/>
  <c r="O82"/>
  <c r="N84"/>
  <c r="O96"/>
  <c r="N100"/>
  <c r="O103"/>
  <c r="N108"/>
  <c r="N116"/>
  <c r="O118"/>
  <c r="N121"/>
  <c r="O123"/>
  <c r="N126"/>
  <c r="O129"/>
  <c r="N132"/>
  <c r="N12"/>
  <c r="N13" s="1"/>
  <c r="R109" l="1"/>
  <c r="R112" s="1"/>
  <c r="O112"/>
  <c r="O12"/>
  <c r="O13" l="1"/>
  <c r="O133" s="1"/>
  <c r="R12"/>
  <c r="R13" l="1"/>
  <c r="R133" s="1"/>
  <c r="N3" i="6"/>
  <c r="O3" s="1"/>
  <c r="R3" s="1"/>
  <c r="Q4" l="1"/>
  <c r="P4"/>
  <c r="Q4" i="5"/>
  <c r="P4"/>
  <c r="M4" i="6" l="1"/>
  <c r="M4" i="5"/>
  <c r="N4" i="6" l="1"/>
  <c r="N4" i="5"/>
  <c r="O4" i="6" l="1"/>
  <c r="R4"/>
  <c r="O4" i="5"/>
  <c r="R4"/>
</calcChain>
</file>

<file path=xl/sharedStrings.xml><?xml version="1.0" encoding="utf-8"?>
<sst xmlns="http://schemas.openxmlformats.org/spreadsheetml/2006/main" count="471" uniqueCount="215">
  <si>
    <t>假別</t>
  </si>
  <si>
    <t>請假人</t>
  </si>
  <si>
    <t>製表                                      教務處                                          出納組長                                                   會計室                                      校長</t>
    <phoneticPr fontId="4" type="noConversion"/>
  </si>
  <si>
    <t xml:space="preserve">                                                                                                  (列報所得)</t>
    <phoneticPr fontId="4" type="noConversion"/>
  </si>
  <si>
    <t>第1節</t>
    <phoneticPr fontId="4" type="noConversion"/>
  </si>
  <si>
    <t>第2節</t>
    <phoneticPr fontId="4" type="noConversion"/>
  </si>
  <si>
    <t>第3節</t>
    <phoneticPr fontId="4" type="noConversion"/>
  </si>
  <si>
    <t>第4節</t>
    <phoneticPr fontId="4" type="noConversion"/>
  </si>
  <si>
    <t>第5節</t>
    <phoneticPr fontId="4" type="noConversion"/>
  </si>
  <si>
    <t>第6節</t>
    <phoneticPr fontId="4" type="noConversion"/>
  </si>
  <si>
    <t>節數小計</t>
    <phoneticPr fontId="4" type="noConversion"/>
  </si>
  <si>
    <t>總節數</t>
    <phoneticPr fontId="4" type="noConversion"/>
  </si>
  <si>
    <t>代課費</t>
    <phoneticPr fontId="4" type="noConversion"/>
  </si>
  <si>
    <t>實領金額</t>
    <phoneticPr fontId="4" type="noConversion"/>
  </si>
  <si>
    <t>日期</t>
    <phoneticPr fontId="4" type="noConversion"/>
  </si>
  <si>
    <t>代課人</t>
    <phoneticPr fontId="4" type="noConversion"/>
  </si>
  <si>
    <t>公假</t>
    <phoneticPr fontId="3" type="noConversion"/>
  </si>
  <si>
    <t>第7節</t>
  </si>
  <si>
    <t>導師時間</t>
    <phoneticPr fontId="3" type="noConversion"/>
  </si>
  <si>
    <t>王冠雅</t>
    <phoneticPr fontId="3" type="noConversion"/>
  </si>
  <si>
    <t>幼兒園</t>
    <phoneticPr fontId="3" type="noConversion"/>
  </si>
  <si>
    <t>顏慧敏</t>
    <phoneticPr fontId="3" type="noConversion"/>
  </si>
  <si>
    <t>台南市北區文元國小年105年12月份鐘點代課費印領清冊</t>
    <phoneticPr fontId="4" type="noConversion"/>
  </si>
  <si>
    <t>12/1</t>
    <phoneticPr fontId="3" type="noConversion"/>
  </si>
  <si>
    <t>12/16</t>
  </si>
  <si>
    <t>12/8</t>
  </si>
  <si>
    <t>12/6</t>
  </si>
  <si>
    <t>12/7</t>
  </si>
  <si>
    <t>12月勞保代扣</t>
  </si>
  <si>
    <t>林芝頤</t>
    <phoneticPr fontId="3" type="noConversion"/>
  </si>
  <si>
    <t>公假</t>
    <phoneticPr fontId="3" type="noConversion"/>
  </si>
  <si>
    <t>邱明郁</t>
    <phoneticPr fontId="3" type="noConversion"/>
  </si>
  <si>
    <t>12/7</t>
    <phoneticPr fontId="3" type="noConversion"/>
  </si>
  <si>
    <t>12/2</t>
  </si>
  <si>
    <t>11月勞保代扣</t>
    <phoneticPr fontId="3" type="noConversion"/>
  </si>
  <si>
    <t>12/21</t>
  </si>
  <si>
    <t>12/22</t>
  </si>
  <si>
    <t>勞保代扣</t>
    <phoneticPr fontId="3" type="noConversion"/>
  </si>
  <si>
    <t>健保代扣</t>
    <phoneticPr fontId="3" type="noConversion"/>
  </si>
  <si>
    <t>合計</t>
    <phoneticPr fontId="3" type="noConversion"/>
  </si>
  <si>
    <t xml:space="preserve"> 陳淑惠 合計</t>
  </si>
  <si>
    <t>江澤偉 合計</t>
  </si>
  <si>
    <t>何雪如 合計</t>
  </si>
  <si>
    <t>吳宜芬 合計</t>
  </si>
  <si>
    <t>吳挺溦 合計</t>
  </si>
  <si>
    <t>吳憶婷 合計</t>
  </si>
  <si>
    <t>李岳勳 合計</t>
  </si>
  <si>
    <t>李莉華 合計</t>
  </si>
  <si>
    <t>李雅筑 合計</t>
  </si>
  <si>
    <t>汪雅菁 合計</t>
  </si>
  <si>
    <t>周素瑩 合計</t>
  </si>
  <si>
    <t>林佑欣 合計</t>
  </si>
  <si>
    <t>林芝頤 合計</t>
  </si>
  <si>
    <t>林彩珍 合計</t>
  </si>
  <si>
    <t>林淑蕊 合計</t>
  </si>
  <si>
    <t>林豐裕 合計</t>
  </si>
  <si>
    <t>胡融昀 合計</t>
  </si>
  <si>
    <t>徐雅雯 合計</t>
  </si>
  <si>
    <t>翁健銘 合計</t>
  </si>
  <si>
    <t>連國樑 合計</t>
  </si>
  <si>
    <t>郭怡廷 合計</t>
  </si>
  <si>
    <t>陳怡玉 合計</t>
  </si>
  <si>
    <t>陳怡君 合計</t>
  </si>
  <si>
    <t>陳建亨 合計</t>
  </si>
  <si>
    <t>陳淑惠 合計</t>
  </si>
  <si>
    <t>陳進東 合計</t>
  </si>
  <si>
    <t>陳逸宗 合計</t>
  </si>
  <si>
    <t>陳憶雪 合計</t>
  </si>
  <si>
    <t>陸金玫 合計</t>
  </si>
  <si>
    <t>黃淑慧 合計</t>
  </si>
  <si>
    <t>黃智淵 合計</t>
  </si>
  <si>
    <t>楊文盈 合計</t>
  </si>
  <si>
    <t>楊家慧 合計</t>
  </si>
  <si>
    <t>葉乃華 合計</t>
  </si>
  <si>
    <t>劉耿江 合計</t>
  </si>
  <si>
    <t>劉智璇 合計</t>
  </si>
  <si>
    <t>劉慈雯 合計</t>
  </si>
  <si>
    <t>蔡金秀 合計</t>
  </si>
  <si>
    <t>蔡青穎 合計</t>
  </si>
  <si>
    <t>蔡美瑩 合計</t>
  </si>
  <si>
    <t>蔡家美 合計</t>
  </si>
  <si>
    <t>鄭文隆 合計</t>
  </si>
  <si>
    <t>謝美姬 合計</t>
  </si>
  <si>
    <t>顏士智 合計</t>
  </si>
  <si>
    <t>總計</t>
  </si>
  <si>
    <t>代課人</t>
    <phoneticPr fontId="4" type="noConversion"/>
  </si>
  <si>
    <t>日期</t>
    <phoneticPr fontId="4" type="noConversion"/>
  </si>
  <si>
    <t>第1節</t>
    <phoneticPr fontId="4" type="noConversion"/>
  </si>
  <si>
    <t>第2節</t>
    <phoneticPr fontId="4" type="noConversion"/>
  </si>
  <si>
    <t>第3節</t>
    <phoneticPr fontId="4" type="noConversion"/>
  </si>
  <si>
    <t>第4節</t>
    <phoneticPr fontId="4" type="noConversion"/>
  </si>
  <si>
    <t>第5節</t>
    <phoneticPr fontId="4" type="noConversion"/>
  </si>
  <si>
    <t>第6節</t>
    <phoneticPr fontId="4" type="noConversion"/>
  </si>
  <si>
    <t>導師時間</t>
    <phoneticPr fontId="3" type="noConversion"/>
  </si>
  <si>
    <t>節數小計</t>
    <phoneticPr fontId="4" type="noConversion"/>
  </si>
  <si>
    <t>總節數</t>
    <phoneticPr fontId="4" type="noConversion"/>
  </si>
  <si>
    <t>代課費</t>
    <phoneticPr fontId="4" type="noConversion"/>
  </si>
  <si>
    <t>11月勞保代扣</t>
    <phoneticPr fontId="3" type="noConversion"/>
  </si>
  <si>
    <t>實領金額</t>
    <phoneticPr fontId="4" type="noConversion"/>
  </si>
  <si>
    <t xml:space="preserve"> 陳淑惠</t>
    <phoneticPr fontId="3" type="noConversion"/>
  </si>
  <si>
    <t>公假</t>
    <phoneticPr fontId="3" type="noConversion"/>
  </si>
  <si>
    <t>劉慈雯</t>
    <phoneticPr fontId="3" type="noConversion"/>
  </si>
  <si>
    <t>12/16</t>
    <phoneticPr fontId="3" type="noConversion"/>
  </si>
  <si>
    <t>江澤偉</t>
    <phoneticPr fontId="3" type="noConversion"/>
  </si>
  <si>
    <t>張清江</t>
    <phoneticPr fontId="3" type="noConversion"/>
  </si>
  <si>
    <t>12/8</t>
    <phoneticPr fontId="3" type="noConversion"/>
  </si>
  <si>
    <t>何雪如</t>
    <phoneticPr fontId="3" type="noConversion"/>
  </si>
  <si>
    <t>曾志田</t>
    <phoneticPr fontId="3" type="noConversion"/>
  </si>
  <si>
    <t>12/1</t>
    <phoneticPr fontId="3" type="noConversion"/>
  </si>
  <si>
    <t>溫弘德</t>
    <phoneticPr fontId="3" type="noConversion"/>
  </si>
  <si>
    <t>12/5</t>
    <phoneticPr fontId="3" type="noConversion"/>
  </si>
  <si>
    <t>吳宜芬</t>
    <phoneticPr fontId="3" type="noConversion"/>
  </si>
  <si>
    <t>喪假</t>
    <phoneticPr fontId="3" type="noConversion"/>
  </si>
  <si>
    <t>徐怡雯</t>
    <phoneticPr fontId="3" type="noConversion"/>
  </si>
  <si>
    <t>12/2</t>
    <phoneticPr fontId="3" type="noConversion"/>
  </si>
  <si>
    <t>吳挺溦</t>
    <phoneticPr fontId="3" type="noConversion"/>
  </si>
  <si>
    <t>公假</t>
    <phoneticPr fontId="3" type="noConversion"/>
  </si>
  <si>
    <t>溫弘德</t>
    <phoneticPr fontId="3" type="noConversion"/>
  </si>
  <si>
    <t>12/1</t>
    <phoneticPr fontId="3" type="noConversion"/>
  </si>
  <si>
    <t>12/5</t>
    <phoneticPr fontId="3" type="noConversion"/>
  </si>
  <si>
    <t>12/8</t>
    <phoneticPr fontId="3" type="noConversion"/>
  </si>
  <si>
    <t>吳憶婷</t>
    <phoneticPr fontId="3" type="noConversion"/>
  </si>
  <si>
    <t>控管</t>
    <phoneticPr fontId="3" type="noConversion"/>
  </si>
  <si>
    <t>資源班</t>
    <phoneticPr fontId="3" type="noConversion"/>
  </si>
  <si>
    <t>學習中心</t>
    <phoneticPr fontId="3" type="noConversion"/>
  </si>
  <si>
    <t>李岳勳</t>
    <phoneticPr fontId="3" type="noConversion"/>
  </si>
  <si>
    <t>張清江</t>
    <phoneticPr fontId="3" type="noConversion"/>
  </si>
  <si>
    <t>李莉華</t>
    <phoneticPr fontId="3" type="noConversion"/>
  </si>
  <si>
    <t>12/9</t>
    <phoneticPr fontId="3" type="noConversion"/>
  </si>
  <si>
    <t>李雅筑</t>
    <phoneticPr fontId="3" type="noConversion"/>
  </si>
  <si>
    <t>宋夏萍</t>
    <phoneticPr fontId="3" type="noConversion"/>
  </si>
  <si>
    <t>汪雅菁</t>
    <phoneticPr fontId="3" type="noConversion"/>
  </si>
  <si>
    <t>陳宣榕</t>
    <phoneticPr fontId="3" type="noConversion"/>
  </si>
  <si>
    <t>周素瑩</t>
    <phoneticPr fontId="3" type="noConversion"/>
  </si>
  <si>
    <t>林佑欣</t>
    <phoneticPr fontId="3" type="noConversion"/>
  </si>
  <si>
    <t>許隨耀</t>
    <phoneticPr fontId="3" type="noConversion"/>
  </si>
  <si>
    <t>林芝頤</t>
    <phoneticPr fontId="3" type="noConversion"/>
  </si>
  <si>
    <t>賀憶娥</t>
    <phoneticPr fontId="3" type="noConversion"/>
  </si>
  <si>
    <t>12/27</t>
    <phoneticPr fontId="3" type="noConversion"/>
  </si>
  <si>
    <t>林彩珍</t>
    <phoneticPr fontId="3" type="noConversion"/>
  </si>
  <si>
    <t>王麗娟</t>
    <phoneticPr fontId="3" type="noConversion"/>
  </si>
  <si>
    <t>12/13</t>
    <phoneticPr fontId="3" type="noConversion"/>
  </si>
  <si>
    <t>林彩珍</t>
    <phoneticPr fontId="3" type="noConversion"/>
  </si>
  <si>
    <t>公假</t>
    <phoneticPr fontId="3" type="noConversion"/>
  </si>
  <si>
    <t>王麗娟</t>
    <phoneticPr fontId="3" type="noConversion"/>
  </si>
  <si>
    <t>12/15</t>
    <phoneticPr fontId="3" type="noConversion"/>
  </si>
  <si>
    <t>12/27</t>
    <phoneticPr fontId="3" type="noConversion"/>
  </si>
  <si>
    <t>林淑蕊</t>
    <phoneticPr fontId="3" type="noConversion"/>
  </si>
  <si>
    <t>陳宣榕</t>
    <phoneticPr fontId="3" type="noConversion"/>
  </si>
  <si>
    <t>12/5</t>
    <phoneticPr fontId="3" type="noConversion"/>
  </si>
  <si>
    <t>林豐裕</t>
    <phoneticPr fontId="3" type="noConversion"/>
  </si>
  <si>
    <t>許隨耀</t>
    <phoneticPr fontId="3" type="noConversion"/>
  </si>
  <si>
    <t>12/8</t>
    <phoneticPr fontId="3" type="noConversion"/>
  </si>
  <si>
    <t>胡融昀</t>
    <phoneticPr fontId="3" type="noConversion"/>
  </si>
  <si>
    <t>徐雅雯</t>
    <phoneticPr fontId="3" type="noConversion"/>
  </si>
  <si>
    <t>賀憶娥</t>
    <phoneticPr fontId="3" type="noConversion"/>
  </si>
  <si>
    <t>12/1</t>
    <phoneticPr fontId="3" type="noConversion"/>
  </si>
  <si>
    <t>翁健銘</t>
    <phoneticPr fontId="3" type="noConversion"/>
  </si>
  <si>
    <t>12/9</t>
    <phoneticPr fontId="3" type="noConversion"/>
  </si>
  <si>
    <t>連國樑</t>
    <phoneticPr fontId="3" type="noConversion"/>
  </si>
  <si>
    <t>丁鏗耀</t>
    <phoneticPr fontId="3" type="noConversion"/>
  </si>
  <si>
    <t>12/20</t>
    <phoneticPr fontId="3" type="noConversion"/>
  </si>
  <si>
    <t>郭怡廷</t>
    <phoneticPr fontId="3" type="noConversion"/>
  </si>
  <si>
    <t>宋夏萍</t>
    <phoneticPr fontId="3" type="noConversion"/>
  </si>
  <si>
    <t>陳怡玉</t>
    <phoneticPr fontId="3" type="noConversion"/>
  </si>
  <si>
    <t>黃献瑞</t>
    <phoneticPr fontId="3" type="noConversion"/>
  </si>
  <si>
    <t>陳怡君</t>
    <phoneticPr fontId="3" type="noConversion"/>
  </si>
  <si>
    <t>陳建亨</t>
    <phoneticPr fontId="3" type="noConversion"/>
  </si>
  <si>
    <t>陳淑惠</t>
    <phoneticPr fontId="3" type="noConversion"/>
  </si>
  <si>
    <t>劉慈雯</t>
    <phoneticPr fontId="3" type="noConversion"/>
  </si>
  <si>
    <t>陳進東</t>
    <phoneticPr fontId="3" type="noConversion"/>
  </si>
  <si>
    <t>張清江</t>
    <phoneticPr fontId="3" type="noConversion"/>
  </si>
  <si>
    <t>喪假</t>
    <phoneticPr fontId="3" type="noConversion"/>
  </si>
  <si>
    <t>楊富安</t>
    <phoneticPr fontId="3" type="noConversion"/>
  </si>
  <si>
    <t>12/6</t>
    <phoneticPr fontId="3" type="noConversion"/>
  </si>
  <si>
    <t>陳逸宗</t>
    <phoneticPr fontId="3" type="noConversion"/>
  </si>
  <si>
    <t>陳憶雪</t>
    <phoneticPr fontId="3" type="noConversion"/>
  </si>
  <si>
    <t>林麗雪</t>
    <phoneticPr fontId="3" type="noConversion"/>
  </si>
  <si>
    <t>陸金玫</t>
    <phoneticPr fontId="3" type="noConversion"/>
  </si>
  <si>
    <t>陳佳菱</t>
    <phoneticPr fontId="3" type="noConversion"/>
  </si>
  <si>
    <t>12/26</t>
    <phoneticPr fontId="3" type="noConversion"/>
  </si>
  <si>
    <t>黃淑慧</t>
    <phoneticPr fontId="3" type="noConversion"/>
  </si>
  <si>
    <t>黃智淵</t>
    <phoneticPr fontId="3" type="noConversion"/>
  </si>
  <si>
    <t>溫弘德</t>
    <phoneticPr fontId="3" type="noConversion"/>
  </si>
  <si>
    <t>楊文盈</t>
    <phoneticPr fontId="3" type="noConversion"/>
  </si>
  <si>
    <t>廖千淞</t>
    <phoneticPr fontId="3" type="noConversion"/>
  </si>
  <si>
    <t>楊家慧</t>
    <phoneticPr fontId="3" type="noConversion"/>
  </si>
  <si>
    <t>曾志田</t>
    <phoneticPr fontId="3" type="noConversion"/>
  </si>
  <si>
    <t>林志鴻</t>
    <phoneticPr fontId="3" type="noConversion"/>
  </si>
  <si>
    <t>12/28</t>
    <phoneticPr fontId="3" type="noConversion"/>
  </si>
  <si>
    <t>葉乃華</t>
    <phoneticPr fontId="3" type="noConversion"/>
  </si>
  <si>
    <t>許紡銜</t>
    <phoneticPr fontId="3" type="noConversion"/>
  </si>
  <si>
    <t>12/21</t>
    <phoneticPr fontId="3" type="noConversion"/>
  </si>
  <si>
    <t>劉耿江</t>
    <phoneticPr fontId="3" type="noConversion"/>
  </si>
  <si>
    <t>李岳勳</t>
    <phoneticPr fontId="3" type="noConversion"/>
  </si>
  <si>
    <t>劉智璇</t>
    <phoneticPr fontId="3" type="noConversion"/>
  </si>
  <si>
    <t>12/22</t>
    <phoneticPr fontId="3" type="noConversion"/>
  </si>
  <si>
    <t>12/29</t>
    <phoneticPr fontId="3" type="noConversion"/>
  </si>
  <si>
    <t>黃筠方</t>
    <phoneticPr fontId="3" type="noConversion"/>
  </si>
  <si>
    <t>12/7</t>
    <phoneticPr fontId="3" type="noConversion"/>
  </si>
  <si>
    <t>學習中心</t>
    <phoneticPr fontId="3" type="noConversion"/>
  </si>
  <si>
    <t>12/30</t>
    <phoneticPr fontId="3" type="noConversion"/>
  </si>
  <si>
    <t>陳怡秀</t>
    <phoneticPr fontId="3" type="noConversion"/>
  </si>
  <si>
    <t>蔡金秀</t>
    <phoneticPr fontId="3" type="noConversion"/>
  </si>
  <si>
    <t>蔡青穎</t>
    <phoneticPr fontId="3" type="noConversion"/>
  </si>
  <si>
    <t>病假</t>
    <phoneticPr fontId="3" type="noConversion"/>
  </si>
  <si>
    <t>陳冠之</t>
    <phoneticPr fontId="3" type="noConversion"/>
  </si>
  <si>
    <t>12/14</t>
    <phoneticPr fontId="3" type="noConversion"/>
  </si>
  <si>
    <t>蔡美瑩</t>
    <phoneticPr fontId="3" type="noConversion"/>
  </si>
  <si>
    <t>蔡家美</t>
    <phoneticPr fontId="3" type="noConversion"/>
  </si>
  <si>
    <t>鄭文隆</t>
    <phoneticPr fontId="3" type="noConversion"/>
  </si>
  <si>
    <t>謝美姬</t>
    <phoneticPr fontId="3" type="noConversion"/>
  </si>
  <si>
    <t>顏士智</t>
    <phoneticPr fontId="3" type="noConversion"/>
  </si>
  <si>
    <t>製表                                      教務處                                          出納組長                                                   會計室                                      校長</t>
    <phoneticPr fontId="4" type="noConversion"/>
  </si>
  <si>
    <t xml:space="preserve">                                                                                                  (列報所得)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</si>
</sst>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2" borderId="0" xfId="0" applyNumberFormat="1" applyFill="1">
      <alignment vertical="center"/>
    </xf>
    <xf numFmtId="176" fontId="0" fillId="2" borderId="0" xfId="0" applyNumberFormat="1" applyFont="1" applyFill="1">
      <alignment vertical="center"/>
    </xf>
    <xf numFmtId="176" fontId="5" fillId="2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 wrapText="1"/>
    </xf>
    <xf numFmtId="176" fontId="0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7" fillId="2" borderId="0" xfId="0" applyNumberFormat="1" applyFont="1" applyFill="1">
      <alignment vertical="center"/>
    </xf>
    <xf numFmtId="3" fontId="7" fillId="0" borderId="0" xfId="0" applyNumberFormat="1" applyFont="1">
      <alignment vertical="center"/>
    </xf>
    <xf numFmtId="3" fontId="7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>
      <alignment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0" fillId="2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49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176" fontId="7" fillId="2" borderId="0" xfId="0" applyNumberFormat="1" applyFont="1" applyFill="1" applyAlignment="1">
      <alignment horizontal="right" vertical="center"/>
    </xf>
    <xf numFmtId="49" fontId="7" fillId="2" borderId="0" xfId="0" applyNumberFormat="1" applyFont="1" applyFill="1" applyAlignment="1">
      <alignment horizontal="left" vertical="center"/>
    </xf>
    <xf numFmtId="176" fontId="1" fillId="2" borderId="0" xfId="0" applyNumberFormat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4"/>
  <sheetViews>
    <sheetView zoomScale="90" zoomScaleNormal="90" workbookViewId="0">
      <selection sqref="A1:XFD1048576"/>
    </sheetView>
  </sheetViews>
  <sheetFormatPr defaultColWidth="8.88671875" defaultRowHeight="16.2" outlineLevelRow="2"/>
  <cols>
    <col min="1" max="1" width="13.44140625" style="13" customWidth="1"/>
    <col min="2" max="2" width="8.33203125" style="19" customWidth="1"/>
    <col min="3" max="3" width="9.33203125" style="13" customWidth="1"/>
    <col min="4" max="4" width="9.21875" style="32" customWidth="1"/>
    <col min="5" max="12" width="6.6640625" style="19" customWidth="1"/>
    <col min="13" max="13" width="4.44140625" style="13" customWidth="1"/>
    <col min="14" max="14" width="5.77734375" style="13" customWidth="1"/>
    <col min="15" max="15" width="8" style="39" customWidth="1"/>
    <col min="16" max="17" width="8.44140625" style="13" customWidth="1"/>
    <col min="18" max="18" width="9.77734375" style="13" customWidth="1"/>
    <col min="19" max="16384" width="8.88671875" style="13"/>
  </cols>
  <sheetData>
    <row r="1" spans="1:18" s="14" customFormat="1" ht="36.75" customHeight="1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s="27" customFormat="1" ht="30.75" customHeight="1">
      <c r="A2" s="41" t="s">
        <v>85</v>
      </c>
      <c r="B2" s="41" t="s">
        <v>0</v>
      </c>
      <c r="C2" s="41" t="s">
        <v>1</v>
      </c>
      <c r="D2" s="42" t="s">
        <v>86</v>
      </c>
      <c r="E2" s="24" t="s">
        <v>87</v>
      </c>
      <c r="F2" s="24" t="s">
        <v>88</v>
      </c>
      <c r="G2" s="24" t="s">
        <v>89</v>
      </c>
      <c r="H2" s="24" t="s">
        <v>90</v>
      </c>
      <c r="I2" s="24" t="s">
        <v>91</v>
      </c>
      <c r="J2" s="24" t="s">
        <v>92</v>
      </c>
      <c r="K2" s="24" t="s">
        <v>17</v>
      </c>
      <c r="L2" s="48" t="s">
        <v>93</v>
      </c>
      <c r="M2" s="25" t="s">
        <v>94</v>
      </c>
      <c r="N2" s="24" t="s">
        <v>95</v>
      </c>
      <c r="O2" s="36" t="s">
        <v>96</v>
      </c>
      <c r="P2" s="26" t="s">
        <v>97</v>
      </c>
      <c r="Q2" s="26" t="s">
        <v>28</v>
      </c>
      <c r="R2" s="26" t="s">
        <v>98</v>
      </c>
    </row>
    <row r="3" spans="1:18" s="14" customFormat="1" ht="26.4" customHeight="1" outlineLevel="2">
      <c r="A3" s="30" t="s">
        <v>99</v>
      </c>
      <c r="B3" s="30" t="s">
        <v>100</v>
      </c>
      <c r="C3" s="30" t="s">
        <v>101</v>
      </c>
      <c r="D3" s="28" t="s">
        <v>102</v>
      </c>
      <c r="E3" s="30"/>
      <c r="F3" s="30">
        <v>201</v>
      </c>
      <c r="G3" s="30"/>
      <c r="H3" s="30"/>
      <c r="I3" s="30"/>
      <c r="J3" s="30"/>
      <c r="K3" s="30"/>
      <c r="L3" s="30"/>
      <c r="M3" s="29">
        <f>COUNT(E3:L3)</f>
        <v>1</v>
      </c>
      <c r="N3" s="30">
        <f>SUM(M3:M3)</f>
        <v>1</v>
      </c>
      <c r="O3" s="37">
        <f>N3*260</f>
        <v>260</v>
      </c>
      <c r="P3" s="31"/>
      <c r="Q3" s="31"/>
      <c r="R3" s="6">
        <f>O3-SUM(P3:Q3)</f>
        <v>260</v>
      </c>
    </row>
    <row r="4" spans="1:18" s="14" customFormat="1" ht="26.4" customHeight="1" outlineLevel="1">
      <c r="A4" s="69" t="s">
        <v>40</v>
      </c>
      <c r="B4" s="50"/>
      <c r="C4" s="50"/>
      <c r="D4" s="51"/>
      <c r="E4" s="50"/>
      <c r="F4" s="50"/>
      <c r="G4" s="50"/>
      <c r="H4" s="50"/>
      <c r="I4" s="50"/>
      <c r="J4" s="50"/>
      <c r="K4" s="50"/>
      <c r="L4" s="50"/>
      <c r="M4" s="70"/>
      <c r="N4" s="50">
        <f>SUBTOTAL(9,N3:N3)</f>
        <v>1</v>
      </c>
      <c r="O4" s="71">
        <f>SUBTOTAL(9,O3:O3)</f>
        <v>260</v>
      </c>
      <c r="P4" s="72">
        <f>SUBTOTAL(9,P3:P3)</f>
        <v>0</v>
      </c>
      <c r="Q4" s="72">
        <f>SUBTOTAL(9,Q3:Q3)</f>
        <v>0</v>
      </c>
      <c r="R4" s="73">
        <f>SUBTOTAL(9,R3:R3)</f>
        <v>260</v>
      </c>
    </row>
    <row r="5" spans="1:18" s="14" customFormat="1" ht="26.4" customHeight="1" outlineLevel="2">
      <c r="A5" s="30" t="s">
        <v>103</v>
      </c>
      <c r="B5" s="30" t="s">
        <v>100</v>
      </c>
      <c r="C5" s="30" t="s">
        <v>104</v>
      </c>
      <c r="D5" s="28" t="s">
        <v>105</v>
      </c>
      <c r="E5" s="30"/>
      <c r="F5" s="30"/>
      <c r="G5" s="30">
        <v>410</v>
      </c>
      <c r="H5" s="30"/>
      <c r="I5" s="30"/>
      <c r="J5" s="30"/>
      <c r="K5" s="30"/>
      <c r="L5" s="30"/>
      <c r="M5" s="29">
        <f>COUNT(E5:L5)</f>
        <v>1</v>
      </c>
      <c r="N5" s="30">
        <f>SUM(M5:M5)</f>
        <v>1</v>
      </c>
      <c r="O5" s="37">
        <f>N5*260</f>
        <v>260</v>
      </c>
      <c r="P5" s="31"/>
      <c r="Q5" s="31"/>
      <c r="R5" s="6">
        <f>O5-SUM(P5:Q5)</f>
        <v>260</v>
      </c>
    </row>
    <row r="6" spans="1:18" s="14" customFormat="1" ht="26.4" customHeight="1" outlineLevel="2">
      <c r="A6" s="30" t="s">
        <v>103</v>
      </c>
      <c r="B6" s="30" t="s">
        <v>100</v>
      </c>
      <c r="C6" s="30" t="s">
        <v>104</v>
      </c>
      <c r="D6" s="28" t="s">
        <v>26</v>
      </c>
      <c r="E6" s="30"/>
      <c r="F6" s="30"/>
      <c r="G6" s="30"/>
      <c r="H6" s="30"/>
      <c r="I6" s="30"/>
      <c r="J6" s="30">
        <v>410</v>
      </c>
      <c r="K6" s="30"/>
      <c r="L6" s="30"/>
      <c r="M6" s="29">
        <f>COUNT(E6:L6)</f>
        <v>1</v>
      </c>
      <c r="N6" s="30">
        <f>SUM(M6:M6)</f>
        <v>1</v>
      </c>
      <c r="O6" s="37">
        <f>N6*260</f>
        <v>260</v>
      </c>
      <c r="P6" s="31"/>
      <c r="Q6" s="31"/>
      <c r="R6" s="6">
        <f>O6-SUM(P6:Q6)</f>
        <v>260</v>
      </c>
    </row>
    <row r="7" spans="1:18" s="14" customFormat="1" ht="26.4" customHeight="1" outlineLevel="1">
      <c r="A7" s="74" t="s">
        <v>41</v>
      </c>
      <c r="B7" s="50"/>
      <c r="C7" s="50"/>
      <c r="D7" s="51"/>
      <c r="E7" s="50"/>
      <c r="F7" s="50"/>
      <c r="G7" s="50"/>
      <c r="H7" s="50"/>
      <c r="I7" s="50"/>
      <c r="J7" s="50"/>
      <c r="K7" s="50"/>
      <c r="L7" s="50"/>
      <c r="M7" s="70"/>
      <c r="N7" s="50">
        <f>SUBTOTAL(9,N5:N6)</f>
        <v>2</v>
      </c>
      <c r="O7" s="71">
        <f>SUBTOTAL(9,O5:O6)</f>
        <v>520</v>
      </c>
      <c r="P7" s="72">
        <f>SUBTOTAL(9,P5:P6)</f>
        <v>0</v>
      </c>
      <c r="Q7" s="72">
        <f>SUBTOTAL(9,Q5:Q6)</f>
        <v>0</v>
      </c>
      <c r="R7" s="73">
        <f>SUBTOTAL(9,R5:R6)</f>
        <v>520</v>
      </c>
    </row>
    <row r="8" spans="1:18" s="14" customFormat="1" ht="26.4" customHeight="1" outlineLevel="2">
      <c r="A8" s="49" t="s">
        <v>106</v>
      </c>
      <c r="B8" s="30" t="s">
        <v>100</v>
      </c>
      <c r="C8" s="30" t="s">
        <v>107</v>
      </c>
      <c r="D8" s="28" t="s">
        <v>27</v>
      </c>
      <c r="F8" s="14">
        <v>604</v>
      </c>
      <c r="I8" s="30"/>
      <c r="J8" s="30"/>
      <c r="K8" s="30"/>
      <c r="L8" s="30"/>
      <c r="M8" s="29">
        <f>COUNT(E8:L8)</f>
        <v>1</v>
      </c>
      <c r="N8" s="30">
        <f>SUM(M8:M8)</f>
        <v>1</v>
      </c>
      <c r="O8" s="37">
        <f>N8*260</f>
        <v>260</v>
      </c>
      <c r="P8" s="31"/>
      <c r="Q8" s="31"/>
      <c r="R8" s="6">
        <f>O8-SUM(P8:Q8)</f>
        <v>260</v>
      </c>
    </row>
    <row r="9" spans="1:18" s="14" customFormat="1" ht="26.4" customHeight="1" outlineLevel="2">
      <c r="A9" s="49" t="s">
        <v>106</v>
      </c>
      <c r="B9" s="30" t="s">
        <v>100</v>
      </c>
      <c r="C9" s="30" t="s">
        <v>107</v>
      </c>
      <c r="D9" s="28" t="s">
        <v>108</v>
      </c>
      <c r="F9" s="14">
        <v>604</v>
      </c>
      <c r="I9" s="30"/>
      <c r="J9" s="30"/>
      <c r="K9" s="30"/>
      <c r="L9" s="30"/>
      <c r="M9" s="29">
        <f>COUNT(E9:L9)</f>
        <v>1</v>
      </c>
      <c r="N9" s="30">
        <f>SUM(M9:M9)</f>
        <v>1</v>
      </c>
      <c r="O9" s="37">
        <f>N9*260</f>
        <v>260</v>
      </c>
      <c r="P9" s="31"/>
      <c r="Q9" s="31"/>
      <c r="R9" s="6">
        <f>O9-SUM(P9:Q9)</f>
        <v>260</v>
      </c>
    </row>
    <row r="10" spans="1:18" s="14" customFormat="1" ht="26.4" customHeight="1" outlineLevel="2">
      <c r="A10" s="30" t="s">
        <v>106</v>
      </c>
      <c r="B10" s="30" t="s">
        <v>100</v>
      </c>
      <c r="C10" s="30" t="s">
        <v>109</v>
      </c>
      <c r="D10" s="28" t="s">
        <v>110</v>
      </c>
      <c r="E10" s="30"/>
      <c r="F10" s="30">
        <v>604</v>
      </c>
      <c r="G10" s="30"/>
      <c r="H10" s="30"/>
      <c r="I10" s="30"/>
      <c r="J10" s="30"/>
      <c r="K10" s="30"/>
      <c r="L10" s="30"/>
      <c r="M10" s="29">
        <f>COUNT(E10:L10)</f>
        <v>1</v>
      </c>
      <c r="N10" s="30">
        <f>SUM(M10:M10)</f>
        <v>1</v>
      </c>
      <c r="O10" s="37">
        <f>N10*260</f>
        <v>260</v>
      </c>
      <c r="P10" s="31"/>
      <c r="Q10" s="31"/>
      <c r="R10" s="6">
        <f>O10-SUM(P10:Q10)</f>
        <v>260</v>
      </c>
    </row>
    <row r="11" spans="1:18" s="14" customFormat="1" ht="26.4" customHeight="1" outlineLevel="1">
      <c r="A11" s="74" t="s">
        <v>42</v>
      </c>
      <c r="B11" s="50"/>
      <c r="C11" s="50"/>
      <c r="D11" s="51"/>
      <c r="E11" s="50"/>
      <c r="F11" s="50"/>
      <c r="G11" s="50"/>
      <c r="H11" s="50"/>
      <c r="I11" s="50"/>
      <c r="J11" s="50"/>
      <c r="K11" s="50"/>
      <c r="L11" s="50"/>
      <c r="M11" s="70"/>
      <c r="N11" s="50">
        <f>SUBTOTAL(9,N8:N10)</f>
        <v>3</v>
      </c>
      <c r="O11" s="71">
        <f>SUBTOTAL(9,O8:O10)</f>
        <v>780</v>
      </c>
      <c r="P11" s="72">
        <f>SUBTOTAL(9,P8:P10)</f>
        <v>0</v>
      </c>
      <c r="Q11" s="72">
        <f>SUBTOTAL(9,Q8:Q10)</f>
        <v>0</v>
      </c>
      <c r="R11" s="73">
        <f>SUBTOTAL(9,R8:R10)</f>
        <v>780</v>
      </c>
    </row>
    <row r="12" spans="1:18" s="14" customFormat="1" ht="26.4" customHeight="1" outlineLevel="2">
      <c r="A12" s="30" t="s">
        <v>111</v>
      </c>
      <c r="B12" s="30" t="s">
        <v>112</v>
      </c>
      <c r="C12" s="30" t="s">
        <v>113</v>
      </c>
      <c r="D12" s="28" t="s">
        <v>114</v>
      </c>
      <c r="E12" s="15">
        <v>412</v>
      </c>
      <c r="F12" s="15"/>
      <c r="G12" s="15">
        <v>412</v>
      </c>
      <c r="H12" s="15">
        <v>412</v>
      </c>
      <c r="I12" s="15"/>
      <c r="J12" s="15"/>
      <c r="K12" s="15"/>
      <c r="L12" s="15"/>
      <c r="M12" s="29">
        <f>COUNT(E12:L12)</f>
        <v>3</v>
      </c>
      <c r="N12" s="30">
        <f>SUM(M12:M12)</f>
        <v>3</v>
      </c>
      <c r="O12" s="37">
        <f>N12*260</f>
        <v>780</v>
      </c>
      <c r="P12" s="17"/>
      <c r="Q12" s="17"/>
      <c r="R12" s="6">
        <f>O12-SUM(P12:Q12)</f>
        <v>780</v>
      </c>
    </row>
    <row r="13" spans="1:18" s="14" customFormat="1" ht="26.4" customHeight="1" outlineLevel="1">
      <c r="A13" s="74" t="s">
        <v>43</v>
      </c>
      <c r="B13" s="50"/>
      <c r="C13" s="50"/>
      <c r="D13" s="51"/>
      <c r="E13" s="75"/>
      <c r="F13" s="75"/>
      <c r="G13" s="75"/>
      <c r="H13" s="75"/>
      <c r="I13" s="75"/>
      <c r="J13" s="75"/>
      <c r="K13" s="75"/>
      <c r="L13" s="75"/>
      <c r="M13" s="70"/>
      <c r="N13" s="50">
        <f>SUBTOTAL(9,N12:N12)</f>
        <v>3</v>
      </c>
      <c r="O13" s="71">
        <f>SUBTOTAL(9,O12:O12)</f>
        <v>780</v>
      </c>
      <c r="P13" s="76">
        <f>SUBTOTAL(9,P12:P12)</f>
        <v>0</v>
      </c>
      <c r="Q13" s="76">
        <f>SUBTOTAL(9,Q12:Q12)</f>
        <v>0</v>
      </c>
      <c r="R13" s="73">
        <f>SUBTOTAL(9,R12:R12)</f>
        <v>780</v>
      </c>
    </row>
    <row r="14" spans="1:18" s="14" customFormat="1" ht="26.4" customHeight="1" outlineLevel="2">
      <c r="A14" s="30" t="s">
        <v>115</v>
      </c>
      <c r="B14" s="30" t="s">
        <v>116</v>
      </c>
      <c r="C14" s="30" t="s">
        <v>117</v>
      </c>
      <c r="D14" s="28" t="s">
        <v>118</v>
      </c>
      <c r="E14" s="30"/>
      <c r="F14" s="30">
        <v>515</v>
      </c>
      <c r="G14" s="30"/>
      <c r="H14" s="30"/>
      <c r="I14" s="30"/>
      <c r="J14" s="30"/>
      <c r="K14" s="30"/>
      <c r="L14" s="30"/>
      <c r="M14" s="29">
        <f>COUNT(E14:L14)</f>
        <v>1</v>
      </c>
      <c r="N14" s="30">
        <f>SUM(M14:M14)</f>
        <v>1</v>
      </c>
      <c r="O14" s="37">
        <f>N14*260</f>
        <v>260</v>
      </c>
      <c r="P14" s="31"/>
      <c r="Q14" s="31"/>
      <c r="R14" s="6">
        <f>O14-SUM(P14:Q14)</f>
        <v>260</v>
      </c>
    </row>
    <row r="15" spans="1:18" s="14" customFormat="1" ht="26.4" customHeight="1" outlineLevel="2">
      <c r="A15" s="30" t="s">
        <v>115</v>
      </c>
      <c r="B15" s="30" t="s">
        <v>116</v>
      </c>
      <c r="C15" s="30" t="s">
        <v>117</v>
      </c>
      <c r="D15" s="28" t="s">
        <v>119</v>
      </c>
      <c r="E15" s="30"/>
      <c r="F15" s="30"/>
      <c r="G15" s="30">
        <v>515</v>
      </c>
      <c r="H15" s="30"/>
      <c r="I15" s="30"/>
      <c r="J15" s="30"/>
      <c r="K15" s="30"/>
      <c r="L15" s="30"/>
      <c r="M15" s="29">
        <f>COUNT(E15:L15)</f>
        <v>1</v>
      </c>
      <c r="N15" s="30">
        <f>SUM(M15:M15)</f>
        <v>1</v>
      </c>
      <c r="O15" s="37">
        <f>N15*260</f>
        <v>260</v>
      </c>
      <c r="P15" s="31"/>
      <c r="Q15" s="31"/>
      <c r="R15" s="6">
        <f>O15-SUM(P15:Q15)</f>
        <v>260</v>
      </c>
    </row>
    <row r="16" spans="1:18" s="14" customFormat="1" ht="26.4" customHeight="1" outlineLevel="2">
      <c r="A16" s="30" t="s">
        <v>115</v>
      </c>
      <c r="B16" s="30" t="s">
        <v>116</v>
      </c>
      <c r="C16" s="30" t="s">
        <v>117</v>
      </c>
      <c r="D16" s="28" t="s">
        <v>120</v>
      </c>
      <c r="E16" s="30"/>
      <c r="F16" s="30">
        <v>515</v>
      </c>
      <c r="G16" s="67"/>
      <c r="H16" s="30"/>
      <c r="I16" s="30"/>
      <c r="J16" s="30"/>
      <c r="K16" s="30"/>
      <c r="L16" s="30"/>
      <c r="M16" s="29">
        <f>COUNT(E16:L16)</f>
        <v>1</v>
      </c>
      <c r="N16" s="30">
        <f>SUM(M16:M16)</f>
        <v>1</v>
      </c>
      <c r="O16" s="37">
        <f>N16*260</f>
        <v>260</v>
      </c>
      <c r="P16" s="31"/>
      <c r="Q16" s="31"/>
      <c r="R16" s="6">
        <f>O16-SUM(P16:Q16)</f>
        <v>260</v>
      </c>
    </row>
    <row r="17" spans="1:18" s="14" customFormat="1" ht="26.4" customHeight="1" outlineLevel="1">
      <c r="A17" s="74" t="s">
        <v>44</v>
      </c>
      <c r="B17" s="50"/>
      <c r="C17" s="50"/>
      <c r="D17" s="51"/>
      <c r="E17" s="50"/>
      <c r="F17" s="50"/>
      <c r="G17" s="77"/>
      <c r="H17" s="50"/>
      <c r="I17" s="50"/>
      <c r="J17" s="50"/>
      <c r="K17" s="50"/>
      <c r="L17" s="50"/>
      <c r="M17" s="70"/>
      <c r="N17" s="50">
        <f>SUBTOTAL(9,N14:N16)</f>
        <v>3</v>
      </c>
      <c r="O17" s="71">
        <f>SUBTOTAL(9,O14:O16)</f>
        <v>780</v>
      </c>
      <c r="P17" s="72">
        <f>SUBTOTAL(9,P14:P16)</f>
        <v>0</v>
      </c>
      <c r="Q17" s="72">
        <f>SUBTOTAL(9,Q14:Q16)</f>
        <v>0</v>
      </c>
      <c r="R17" s="73">
        <f>SUBTOTAL(9,R14:R16)</f>
        <v>780</v>
      </c>
    </row>
    <row r="18" spans="1:18" s="14" customFormat="1" ht="26.4" customHeight="1" outlineLevel="2">
      <c r="A18" s="62" t="s">
        <v>121</v>
      </c>
      <c r="B18" s="63" t="s">
        <v>122</v>
      </c>
      <c r="C18" s="62" t="s">
        <v>123</v>
      </c>
      <c r="D18" s="28" t="s">
        <v>120</v>
      </c>
      <c r="E18" s="52" t="s">
        <v>124</v>
      </c>
      <c r="F18" s="52" t="s">
        <v>124</v>
      </c>
      <c r="G18" s="30"/>
      <c r="H18" s="52"/>
      <c r="I18" s="67"/>
      <c r="J18" s="67"/>
      <c r="K18" s="30"/>
      <c r="L18" s="52" t="s">
        <v>124</v>
      </c>
      <c r="M18" s="29">
        <v>3</v>
      </c>
      <c r="N18" s="30">
        <f>SUM(M18:M18)</f>
        <v>3</v>
      </c>
      <c r="O18" s="37">
        <f>N18*260</f>
        <v>780</v>
      </c>
      <c r="P18" s="31"/>
      <c r="Q18" s="31"/>
      <c r="R18" s="6">
        <f>O18-SUM(P18:Q18)</f>
        <v>780</v>
      </c>
    </row>
    <row r="19" spans="1:18" s="14" customFormat="1" ht="26.4" customHeight="1" outlineLevel="1">
      <c r="A19" s="78" t="s">
        <v>45</v>
      </c>
      <c r="B19" s="79"/>
      <c r="C19" s="80"/>
      <c r="D19" s="51"/>
      <c r="E19" s="81"/>
      <c r="F19" s="81"/>
      <c r="G19" s="50"/>
      <c r="H19" s="81"/>
      <c r="I19" s="77"/>
      <c r="J19" s="77"/>
      <c r="K19" s="50"/>
      <c r="L19" s="81"/>
      <c r="M19" s="70"/>
      <c r="N19" s="50">
        <f>SUBTOTAL(9,N18:N18)</f>
        <v>3</v>
      </c>
      <c r="O19" s="71">
        <f>SUBTOTAL(9,O18:O18)</f>
        <v>780</v>
      </c>
      <c r="P19" s="72">
        <f>SUBTOTAL(9,P18:P18)</f>
        <v>0</v>
      </c>
      <c r="Q19" s="72">
        <f>SUBTOTAL(9,Q18:Q18)</f>
        <v>0</v>
      </c>
      <c r="R19" s="73">
        <f>SUBTOTAL(9,R18:R18)</f>
        <v>780</v>
      </c>
    </row>
    <row r="20" spans="1:18" s="14" customFormat="1" ht="26.4" customHeight="1" outlineLevel="2">
      <c r="A20" s="30" t="s">
        <v>125</v>
      </c>
      <c r="B20" s="30" t="s">
        <v>116</v>
      </c>
      <c r="C20" s="30" t="s">
        <v>126</v>
      </c>
      <c r="D20" s="28" t="s">
        <v>119</v>
      </c>
      <c r="E20" s="30"/>
      <c r="F20" s="30">
        <v>411</v>
      </c>
      <c r="G20" s="30">
        <v>415</v>
      </c>
      <c r="H20" s="30"/>
      <c r="I20" s="30"/>
      <c r="J20" s="30"/>
      <c r="K20" s="30"/>
      <c r="L20" s="30"/>
      <c r="M20" s="29">
        <f>COUNT(E20:L20)</f>
        <v>2</v>
      </c>
      <c r="N20" s="30">
        <f>SUM(M20:M20)</f>
        <v>2</v>
      </c>
      <c r="O20" s="37">
        <f>N20*260</f>
        <v>520</v>
      </c>
      <c r="P20" s="31"/>
      <c r="Q20" s="31"/>
      <c r="R20" s="6">
        <f>O20-SUM(P20:Q20)</f>
        <v>520</v>
      </c>
    </row>
    <row r="21" spans="1:18" s="14" customFormat="1" ht="26.4" customHeight="1" outlineLevel="1">
      <c r="A21" s="74" t="s">
        <v>46</v>
      </c>
      <c r="B21" s="50"/>
      <c r="C21" s="50"/>
      <c r="D21" s="51"/>
      <c r="E21" s="50"/>
      <c r="F21" s="50"/>
      <c r="G21" s="50"/>
      <c r="H21" s="50"/>
      <c r="I21" s="50"/>
      <c r="J21" s="50"/>
      <c r="K21" s="50"/>
      <c r="L21" s="50"/>
      <c r="M21" s="70"/>
      <c r="N21" s="50">
        <f>SUBTOTAL(9,N20:N20)</f>
        <v>2</v>
      </c>
      <c r="O21" s="71">
        <f>SUBTOTAL(9,O20:O20)</f>
        <v>520</v>
      </c>
      <c r="P21" s="72">
        <f>SUBTOTAL(9,P20:P20)</f>
        <v>0</v>
      </c>
      <c r="Q21" s="72">
        <f>SUBTOTAL(9,Q20:Q20)</f>
        <v>0</v>
      </c>
      <c r="R21" s="73">
        <f>SUBTOTAL(9,R20:R20)</f>
        <v>520</v>
      </c>
    </row>
    <row r="22" spans="1:18" s="14" customFormat="1" ht="26.4" customHeight="1" outlineLevel="2">
      <c r="A22" s="30" t="s">
        <v>127</v>
      </c>
      <c r="B22" s="30" t="s">
        <v>116</v>
      </c>
      <c r="C22" s="30" t="s">
        <v>117</v>
      </c>
      <c r="D22" s="28" t="s">
        <v>33</v>
      </c>
      <c r="E22" s="30">
        <v>613</v>
      </c>
      <c r="F22" s="30"/>
      <c r="G22" s="30"/>
      <c r="H22" s="30"/>
      <c r="I22" s="30"/>
      <c r="J22" s="30"/>
      <c r="K22" s="30"/>
      <c r="L22" s="30"/>
      <c r="M22" s="29">
        <f>COUNT(E22:L22)</f>
        <v>1</v>
      </c>
      <c r="N22" s="30">
        <f>SUM(M22:M22)</f>
        <v>1</v>
      </c>
      <c r="O22" s="37">
        <f>N22*260</f>
        <v>260</v>
      </c>
      <c r="P22" s="31"/>
      <c r="Q22" s="31"/>
      <c r="R22" s="6">
        <f>O22-SUM(P22:Q22)</f>
        <v>260</v>
      </c>
    </row>
    <row r="23" spans="1:18" s="14" customFormat="1" ht="26.4" customHeight="1" outlineLevel="2">
      <c r="A23" s="30" t="s">
        <v>127</v>
      </c>
      <c r="B23" s="30" t="s">
        <v>116</v>
      </c>
      <c r="C23" s="30" t="s">
        <v>117</v>
      </c>
      <c r="D23" s="28" t="s">
        <v>128</v>
      </c>
      <c r="E23" s="30">
        <v>613</v>
      </c>
      <c r="F23" s="30"/>
      <c r="G23" s="30"/>
      <c r="H23" s="30"/>
      <c r="I23" s="30"/>
      <c r="J23" s="30"/>
      <c r="K23" s="30"/>
      <c r="L23" s="30"/>
      <c r="M23" s="29">
        <f>COUNT(E23:L23)</f>
        <v>1</v>
      </c>
      <c r="N23" s="30">
        <f>SUM(M23:M23)</f>
        <v>1</v>
      </c>
      <c r="O23" s="37">
        <f>N23*260</f>
        <v>260</v>
      </c>
      <c r="P23" s="31"/>
      <c r="Q23" s="31"/>
      <c r="R23" s="6">
        <f>O23-SUM(P23:Q23)</f>
        <v>260</v>
      </c>
    </row>
    <row r="24" spans="1:18" s="14" customFormat="1" ht="26.4" customHeight="1" outlineLevel="1">
      <c r="A24" s="74" t="s">
        <v>47</v>
      </c>
      <c r="B24" s="50"/>
      <c r="C24" s="50"/>
      <c r="D24" s="51"/>
      <c r="E24" s="50"/>
      <c r="F24" s="50"/>
      <c r="G24" s="50"/>
      <c r="H24" s="50"/>
      <c r="I24" s="50"/>
      <c r="J24" s="50"/>
      <c r="K24" s="50"/>
      <c r="L24" s="50"/>
      <c r="M24" s="70"/>
      <c r="N24" s="50">
        <f>SUBTOTAL(9,N22:N23)</f>
        <v>2</v>
      </c>
      <c r="O24" s="71">
        <f>SUBTOTAL(9,O22:O23)</f>
        <v>520</v>
      </c>
      <c r="P24" s="72">
        <f>SUBTOTAL(9,P22:P23)</f>
        <v>0</v>
      </c>
      <c r="Q24" s="72">
        <f>SUBTOTAL(9,Q22:Q23)</f>
        <v>0</v>
      </c>
      <c r="R24" s="73">
        <f>SUBTOTAL(9,R22:R23)</f>
        <v>520</v>
      </c>
    </row>
    <row r="25" spans="1:18" s="14" customFormat="1" ht="26.4" customHeight="1" outlineLevel="2">
      <c r="A25" s="30" t="s">
        <v>129</v>
      </c>
      <c r="B25" s="30" t="s">
        <v>116</v>
      </c>
      <c r="C25" s="30" t="s">
        <v>130</v>
      </c>
      <c r="D25" s="28" t="s">
        <v>128</v>
      </c>
      <c r="E25" s="30"/>
      <c r="F25" s="30"/>
      <c r="G25" s="30">
        <v>504</v>
      </c>
      <c r="H25" s="30"/>
      <c r="I25" s="30"/>
      <c r="J25" s="30"/>
      <c r="K25" s="30"/>
      <c r="L25" s="30"/>
      <c r="M25" s="29">
        <f>COUNT(E25:L25)</f>
        <v>1</v>
      </c>
      <c r="N25" s="30">
        <f>SUM(M25:M25)</f>
        <v>1</v>
      </c>
      <c r="O25" s="37">
        <f>N25*260</f>
        <v>260</v>
      </c>
      <c r="P25" s="31"/>
      <c r="Q25" s="31"/>
      <c r="R25" s="6">
        <f>O25-SUM(P25:Q25)</f>
        <v>260</v>
      </c>
    </row>
    <row r="26" spans="1:18" s="14" customFormat="1" ht="26.4" customHeight="1" outlineLevel="1">
      <c r="A26" s="74" t="s">
        <v>48</v>
      </c>
      <c r="B26" s="50"/>
      <c r="C26" s="50"/>
      <c r="D26" s="51"/>
      <c r="E26" s="50"/>
      <c r="F26" s="50"/>
      <c r="G26" s="50"/>
      <c r="H26" s="50"/>
      <c r="I26" s="50"/>
      <c r="J26" s="50"/>
      <c r="K26" s="50"/>
      <c r="L26" s="50"/>
      <c r="M26" s="70"/>
      <c r="N26" s="50">
        <f>SUBTOTAL(9,N25:N25)</f>
        <v>1</v>
      </c>
      <c r="O26" s="71">
        <f>SUBTOTAL(9,O25:O25)</f>
        <v>260</v>
      </c>
      <c r="P26" s="72">
        <f>SUBTOTAL(9,P25:P25)</f>
        <v>0</v>
      </c>
      <c r="Q26" s="72">
        <f>SUBTOTAL(9,Q25:Q25)</f>
        <v>0</v>
      </c>
      <c r="R26" s="73">
        <f>SUBTOTAL(9,R25:R25)</f>
        <v>260</v>
      </c>
    </row>
    <row r="27" spans="1:18" s="14" customFormat="1" ht="26.4" customHeight="1" outlineLevel="2">
      <c r="A27" s="30" t="s">
        <v>131</v>
      </c>
      <c r="B27" s="30" t="s">
        <v>116</v>
      </c>
      <c r="C27" s="30" t="s">
        <v>132</v>
      </c>
      <c r="D27" s="28" t="s">
        <v>118</v>
      </c>
      <c r="E27" s="30"/>
      <c r="F27" s="30"/>
      <c r="G27" s="30"/>
      <c r="H27" s="30"/>
      <c r="I27" s="30"/>
      <c r="J27" s="30"/>
      <c r="K27" s="30">
        <v>605</v>
      </c>
      <c r="L27" s="30"/>
      <c r="M27" s="29">
        <f>COUNT(E27:L27)</f>
        <v>1</v>
      </c>
      <c r="N27" s="30">
        <f>SUM(M27:M27)</f>
        <v>1</v>
      </c>
      <c r="O27" s="37">
        <f>N27*260</f>
        <v>260</v>
      </c>
      <c r="P27" s="31"/>
      <c r="Q27" s="31"/>
      <c r="R27" s="6">
        <f>O27-SUM(P27:Q27)</f>
        <v>260</v>
      </c>
    </row>
    <row r="28" spans="1:18" s="14" customFormat="1" ht="26.4" customHeight="1" outlineLevel="1">
      <c r="A28" s="74" t="s">
        <v>49</v>
      </c>
      <c r="B28" s="50"/>
      <c r="C28" s="50"/>
      <c r="D28" s="51"/>
      <c r="E28" s="50"/>
      <c r="F28" s="50"/>
      <c r="G28" s="50"/>
      <c r="H28" s="50"/>
      <c r="I28" s="50"/>
      <c r="J28" s="50"/>
      <c r="K28" s="50"/>
      <c r="L28" s="50"/>
      <c r="M28" s="70"/>
      <c r="N28" s="50">
        <f>SUBTOTAL(9,N27:N27)</f>
        <v>1</v>
      </c>
      <c r="O28" s="71">
        <f>SUBTOTAL(9,O27:O27)</f>
        <v>260</v>
      </c>
      <c r="P28" s="72">
        <f>SUBTOTAL(9,P27:P27)</f>
        <v>0</v>
      </c>
      <c r="Q28" s="72">
        <f>SUBTOTAL(9,Q27:Q27)</f>
        <v>0</v>
      </c>
      <c r="R28" s="73">
        <f>SUBTOTAL(9,R27:R27)</f>
        <v>260</v>
      </c>
    </row>
    <row r="29" spans="1:18" s="14" customFormat="1" ht="26.4" customHeight="1" outlineLevel="2">
      <c r="A29" s="30" t="s">
        <v>133</v>
      </c>
      <c r="B29" s="30" t="s">
        <v>116</v>
      </c>
      <c r="C29" s="30" t="s">
        <v>126</v>
      </c>
      <c r="D29" s="28" t="s">
        <v>118</v>
      </c>
      <c r="E29" s="30"/>
      <c r="F29" s="30"/>
      <c r="G29" s="30"/>
      <c r="H29" s="30"/>
      <c r="I29" s="30"/>
      <c r="J29" s="30"/>
      <c r="K29" s="30">
        <v>415</v>
      </c>
      <c r="L29" s="30"/>
      <c r="M29" s="29">
        <f>COUNT(E29:L29)</f>
        <v>1</v>
      </c>
      <c r="N29" s="30">
        <f>SUM(M29:M29)</f>
        <v>1</v>
      </c>
      <c r="O29" s="37">
        <f>N29*260</f>
        <v>260</v>
      </c>
      <c r="P29" s="31"/>
      <c r="Q29" s="31"/>
      <c r="R29" s="6">
        <f>O29-SUM(P29:Q29)</f>
        <v>260</v>
      </c>
    </row>
    <row r="30" spans="1:18" s="14" customFormat="1" ht="26.4" customHeight="1" outlineLevel="1">
      <c r="A30" s="74" t="s">
        <v>50</v>
      </c>
      <c r="B30" s="50"/>
      <c r="C30" s="50"/>
      <c r="D30" s="51"/>
      <c r="E30" s="50"/>
      <c r="F30" s="50"/>
      <c r="G30" s="50"/>
      <c r="H30" s="50"/>
      <c r="I30" s="50"/>
      <c r="J30" s="50"/>
      <c r="K30" s="50"/>
      <c r="L30" s="50"/>
      <c r="M30" s="70"/>
      <c r="N30" s="50">
        <f>SUBTOTAL(9,N29:N29)</f>
        <v>1</v>
      </c>
      <c r="O30" s="71">
        <f>SUBTOTAL(9,O29:O29)</f>
        <v>260</v>
      </c>
      <c r="P30" s="72">
        <f>SUBTOTAL(9,P29:P29)</f>
        <v>0</v>
      </c>
      <c r="Q30" s="72">
        <f>SUBTOTAL(9,Q29:Q29)</f>
        <v>0</v>
      </c>
      <c r="R30" s="73">
        <f>SUBTOTAL(9,R29:R29)</f>
        <v>260</v>
      </c>
    </row>
    <row r="31" spans="1:18" s="14" customFormat="1" ht="26.4" customHeight="1" outlineLevel="2">
      <c r="A31" s="30" t="s">
        <v>134</v>
      </c>
      <c r="B31" s="30" t="s">
        <v>116</v>
      </c>
      <c r="C31" s="30" t="s">
        <v>135</v>
      </c>
      <c r="D31" s="28" t="s">
        <v>120</v>
      </c>
      <c r="E31" s="30"/>
      <c r="F31" s="30"/>
      <c r="G31" s="30">
        <v>507</v>
      </c>
      <c r="H31" s="30"/>
      <c r="I31" s="30"/>
      <c r="J31" s="30"/>
      <c r="K31" s="30"/>
      <c r="L31" s="30"/>
      <c r="M31" s="29">
        <f>COUNT(E31:L31)</f>
        <v>1</v>
      </c>
      <c r="N31" s="30">
        <f>SUM(M31:M31)</f>
        <v>1</v>
      </c>
      <c r="O31" s="37">
        <f>N31*260</f>
        <v>260</v>
      </c>
      <c r="P31" s="31"/>
      <c r="Q31" s="31"/>
      <c r="R31" s="6">
        <f>O31-SUM(P31:Q31)</f>
        <v>260</v>
      </c>
    </row>
    <row r="32" spans="1:18" s="14" customFormat="1" ht="26.4" customHeight="1" outlineLevel="1">
      <c r="A32" s="74" t="s">
        <v>51</v>
      </c>
      <c r="B32" s="50"/>
      <c r="C32" s="50"/>
      <c r="D32" s="51"/>
      <c r="E32" s="50"/>
      <c r="F32" s="50"/>
      <c r="G32" s="50"/>
      <c r="H32" s="50"/>
      <c r="I32" s="50"/>
      <c r="J32" s="50"/>
      <c r="K32" s="50"/>
      <c r="L32" s="50"/>
      <c r="M32" s="70"/>
      <c r="N32" s="50">
        <f>SUBTOTAL(9,N31:N31)</f>
        <v>1</v>
      </c>
      <c r="O32" s="71">
        <f>SUBTOTAL(9,O31:O31)</f>
        <v>260</v>
      </c>
      <c r="P32" s="72">
        <f>SUBTOTAL(9,P31:P31)</f>
        <v>0</v>
      </c>
      <c r="Q32" s="72">
        <f>SUBTOTAL(9,Q31:Q31)</f>
        <v>0</v>
      </c>
      <c r="R32" s="73">
        <f>SUBTOTAL(9,R31:R31)</f>
        <v>260</v>
      </c>
    </row>
    <row r="33" spans="1:18" s="14" customFormat="1" ht="26.4" customHeight="1" outlineLevel="2">
      <c r="A33" s="30" t="s">
        <v>136</v>
      </c>
      <c r="B33" s="30" t="s">
        <v>116</v>
      </c>
      <c r="C33" s="30" t="s">
        <v>137</v>
      </c>
      <c r="D33" s="28" t="s">
        <v>138</v>
      </c>
      <c r="E33" s="67"/>
      <c r="F33" s="30"/>
      <c r="G33" s="30"/>
      <c r="H33" s="30"/>
      <c r="I33" s="30">
        <v>204</v>
      </c>
      <c r="J33" s="30">
        <v>204</v>
      </c>
      <c r="K33" s="30"/>
      <c r="L33" s="30"/>
      <c r="M33" s="29">
        <f>COUNT(F33:L33)</f>
        <v>2</v>
      </c>
      <c r="N33" s="30">
        <f>SUM(M33:M33)</f>
        <v>2</v>
      </c>
      <c r="O33" s="37">
        <f>N33*260</f>
        <v>520</v>
      </c>
      <c r="P33" s="31"/>
      <c r="Q33" s="31"/>
      <c r="R33" s="6">
        <f>O33-SUM(P33:Q33)</f>
        <v>520</v>
      </c>
    </row>
    <row r="34" spans="1:18" s="14" customFormat="1" ht="26.4" customHeight="1" outlineLevel="1">
      <c r="A34" s="74" t="s">
        <v>52</v>
      </c>
      <c r="B34" s="50"/>
      <c r="C34" s="50"/>
      <c r="D34" s="51"/>
      <c r="E34" s="77"/>
      <c r="F34" s="50"/>
      <c r="G34" s="50"/>
      <c r="H34" s="50"/>
      <c r="I34" s="50"/>
      <c r="J34" s="50"/>
      <c r="K34" s="50"/>
      <c r="L34" s="50"/>
      <c r="M34" s="70"/>
      <c r="N34" s="50">
        <f>SUBTOTAL(9,N33:N33)</f>
        <v>2</v>
      </c>
      <c r="O34" s="71">
        <f>SUBTOTAL(9,O33:O33)</f>
        <v>520</v>
      </c>
      <c r="P34" s="72">
        <f>SUBTOTAL(9,P33:P33)</f>
        <v>0</v>
      </c>
      <c r="Q34" s="72">
        <f>SUBTOTAL(9,Q33:Q33)</f>
        <v>0</v>
      </c>
      <c r="R34" s="73">
        <f>SUBTOTAL(9,R33:R33)</f>
        <v>520</v>
      </c>
    </row>
    <row r="35" spans="1:18" s="14" customFormat="1" ht="26.4" customHeight="1" outlineLevel="2">
      <c r="A35" s="30" t="s">
        <v>139</v>
      </c>
      <c r="B35" s="30" t="s">
        <v>116</v>
      </c>
      <c r="C35" s="30" t="s">
        <v>140</v>
      </c>
      <c r="D35" s="28" t="s">
        <v>141</v>
      </c>
      <c r="E35" s="30"/>
      <c r="F35" s="30"/>
      <c r="G35" s="30">
        <v>211</v>
      </c>
      <c r="H35" s="30"/>
      <c r="I35" s="30">
        <v>211</v>
      </c>
      <c r="J35" s="30">
        <v>211</v>
      </c>
      <c r="K35" s="30">
        <v>211</v>
      </c>
      <c r="L35" s="30"/>
      <c r="M35" s="29">
        <f>COUNT(E35:L35)</f>
        <v>4</v>
      </c>
      <c r="N35" s="30">
        <f>SUM(M35:M35)</f>
        <v>4</v>
      </c>
      <c r="O35" s="37">
        <f>N35*260</f>
        <v>1040</v>
      </c>
      <c r="P35" s="31"/>
      <c r="Q35" s="31">
        <v>27</v>
      </c>
      <c r="R35" s="6">
        <f>O35-SUM(P35:Q35)</f>
        <v>1013</v>
      </c>
    </row>
    <row r="36" spans="1:18" s="14" customFormat="1" ht="26.4" customHeight="1" outlineLevel="2">
      <c r="A36" s="30" t="s">
        <v>142</v>
      </c>
      <c r="B36" s="30" t="s">
        <v>143</v>
      </c>
      <c r="C36" s="30" t="s">
        <v>144</v>
      </c>
      <c r="D36" s="28" t="s">
        <v>145</v>
      </c>
      <c r="E36" s="30">
        <v>211</v>
      </c>
      <c r="F36" s="30"/>
      <c r="G36" s="30">
        <v>211</v>
      </c>
      <c r="H36" s="30">
        <v>211</v>
      </c>
      <c r="I36" s="30"/>
      <c r="J36" s="30"/>
      <c r="K36" s="30"/>
      <c r="L36" s="30"/>
      <c r="M36" s="29">
        <f>COUNT(E36:L36)</f>
        <v>3</v>
      </c>
      <c r="N36" s="30">
        <f>SUM(M36:M36)</f>
        <v>3</v>
      </c>
      <c r="O36" s="37">
        <f>N36*260</f>
        <v>780</v>
      </c>
      <c r="P36" s="31"/>
      <c r="Q36" s="31"/>
      <c r="R36" s="6">
        <f>O36-SUM(P36:Q36)</f>
        <v>780</v>
      </c>
    </row>
    <row r="37" spans="1:18" s="14" customFormat="1" ht="26.4" customHeight="1" outlineLevel="2">
      <c r="A37" s="30" t="s">
        <v>142</v>
      </c>
      <c r="B37" s="30" t="s">
        <v>143</v>
      </c>
      <c r="C37" s="30" t="s">
        <v>144</v>
      </c>
      <c r="D37" s="28" t="s">
        <v>146</v>
      </c>
      <c r="E37" s="30"/>
      <c r="F37" s="30"/>
      <c r="G37" s="30"/>
      <c r="H37" s="30"/>
      <c r="I37" s="30">
        <v>211</v>
      </c>
      <c r="J37" s="30">
        <v>211</v>
      </c>
      <c r="K37" s="30"/>
      <c r="L37" s="30"/>
      <c r="M37" s="29">
        <f>COUNT(E37:L37)</f>
        <v>2</v>
      </c>
      <c r="N37" s="30">
        <f>SUM(M37:M37)</f>
        <v>2</v>
      </c>
      <c r="O37" s="37">
        <f>N37*260</f>
        <v>520</v>
      </c>
      <c r="P37" s="31"/>
      <c r="Q37" s="31"/>
      <c r="R37" s="6">
        <f>O37-SUM(P37:Q37)</f>
        <v>520</v>
      </c>
    </row>
    <row r="38" spans="1:18" s="14" customFormat="1" ht="26.4" customHeight="1" outlineLevel="1">
      <c r="A38" s="74" t="s">
        <v>53</v>
      </c>
      <c r="B38" s="50"/>
      <c r="C38" s="50"/>
      <c r="D38" s="51"/>
      <c r="E38" s="50"/>
      <c r="F38" s="50"/>
      <c r="G38" s="50"/>
      <c r="H38" s="50"/>
      <c r="I38" s="50"/>
      <c r="J38" s="50"/>
      <c r="K38" s="50"/>
      <c r="L38" s="50"/>
      <c r="M38" s="70"/>
      <c r="N38" s="50">
        <f>SUBTOTAL(9,N35:N37)</f>
        <v>9</v>
      </c>
      <c r="O38" s="71">
        <f>SUBTOTAL(9,O35:O37)</f>
        <v>2340</v>
      </c>
      <c r="P38" s="72">
        <f>SUBTOTAL(9,P35:P37)</f>
        <v>0</v>
      </c>
      <c r="Q38" s="72">
        <f>SUBTOTAL(9,Q35:Q37)</f>
        <v>27</v>
      </c>
      <c r="R38" s="73">
        <f>SUBTOTAL(9,R35:R37)</f>
        <v>2313</v>
      </c>
    </row>
    <row r="39" spans="1:18" s="14" customFormat="1" ht="26.4" customHeight="1" outlineLevel="2">
      <c r="A39" s="30" t="s">
        <v>147</v>
      </c>
      <c r="B39" s="30" t="s">
        <v>143</v>
      </c>
      <c r="C39" s="30" t="s">
        <v>148</v>
      </c>
      <c r="D39" s="28" t="s">
        <v>149</v>
      </c>
      <c r="E39" s="30"/>
      <c r="F39" s="30"/>
      <c r="G39" s="30">
        <v>606</v>
      </c>
      <c r="H39" s="30"/>
      <c r="I39" s="30"/>
      <c r="J39" s="30"/>
      <c r="K39" s="30"/>
      <c r="L39" s="30"/>
      <c r="M39" s="29">
        <f>COUNT(E39:L39)</f>
        <v>1</v>
      </c>
      <c r="N39" s="30">
        <f>SUM(M39:M39)</f>
        <v>1</v>
      </c>
      <c r="O39" s="37">
        <f>N39*260</f>
        <v>260</v>
      </c>
      <c r="P39" s="31"/>
      <c r="Q39" s="31"/>
      <c r="R39" s="6">
        <f>O39-SUM(P39:Q39)</f>
        <v>260</v>
      </c>
    </row>
    <row r="40" spans="1:18" s="14" customFormat="1" ht="26.4" customHeight="1" outlineLevel="1">
      <c r="A40" s="74" t="s">
        <v>54</v>
      </c>
      <c r="B40" s="50"/>
      <c r="C40" s="50"/>
      <c r="D40" s="51"/>
      <c r="E40" s="50"/>
      <c r="F40" s="50"/>
      <c r="G40" s="50"/>
      <c r="H40" s="50"/>
      <c r="I40" s="50"/>
      <c r="J40" s="50"/>
      <c r="K40" s="50"/>
      <c r="L40" s="50"/>
      <c r="M40" s="70"/>
      <c r="N40" s="50">
        <f>SUBTOTAL(9,N39:N39)</f>
        <v>1</v>
      </c>
      <c r="O40" s="71">
        <f>SUBTOTAL(9,O39:O39)</f>
        <v>260</v>
      </c>
      <c r="P40" s="72">
        <f>SUBTOTAL(9,P39:P39)</f>
        <v>0</v>
      </c>
      <c r="Q40" s="72">
        <f>SUBTOTAL(9,Q39:Q39)</f>
        <v>0</v>
      </c>
      <c r="R40" s="73">
        <f>SUBTOTAL(9,R39:R39)</f>
        <v>260</v>
      </c>
    </row>
    <row r="41" spans="1:18" s="14" customFormat="1" ht="26.4" customHeight="1" outlineLevel="2">
      <c r="A41" s="30" t="s">
        <v>150</v>
      </c>
      <c r="B41" s="30" t="s">
        <v>143</v>
      </c>
      <c r="C41" s="30" t="s">
        <v>151</v>
      </c>
      <c r="D41" s="28" t="s">
        <v>152</v>
      </c>
      <c r="E41" s="30"/>
      <c r="F41" s="30"/>
      <c r="G41" s="30"/>
      <c r="H41" s="30">
        <v>503</v>
      </c>
      <c r="I41" s="30"/>
      <c r="J41" s="30"/>
      <c r="K41" s="30"/>
      <c r="L41" s="30"/>
      <c r="M41" s="29">
        <f>COUNT(E41:L41)</f>
        <v>1</v>
      </c>
      <c r="N41" s="30">
        <f>SUM(M41:M41)</f>
        <v>1</v>
      </c>
      <c r="O41" s="37">
        <f>N41*260</f>
        <v>260</v>
      </c>
      <c r="P41" s="31"/>
      <c r="Q41" s="31"/>
      <c r="R41" s="6">
        <f>O41-SUM(P41:Q41)</f>
        <v>260</v>
      </c>
    </row>
    <row r="42" spans="1:18" s="14" customFormat="1" ht="26.4" customHeight="1" outlineLevel="1">
      <c r="A42" s="74" t="s">
        <v>55</v>
      </c>
      <c r="B42" s="50"/>
      <c r="C42" s="50"/>
      <c r="D42" s="51"/>
      <c r="E42" s="50"/>
      <c r="F42" s="50"/>
      <c r="G42" s="50"/>
      <c r="H42" s="50"/>
      <c r="I42" s="50"/>
      <c r="J42" s="50"/>
      <c r="K42" s="50"/>
      <c r="L42" s="50"/>
      <c r="M42" s="70"/>
      <c r="N42" s="50">
        <f>SUBTOTAL(9,N41:N41)</f>
        <v>1</v>
      </c>
      <c r="O42" s="71">
        <f>SUBTOTAL(9,O41:O41)</f>
        <v>260</v>
      </c>
      <c r="P42" s="72">
        <f>SUBTOTAL(9,P41:P41)</f>
        <v>0</v>
      </c>
      <c r="Q42" s="72">
        <f>SUBTOTAL(9,Q41:Q41)</f>
        <v>0</v>
      </c>
      <c r="R42" s="73">
        <f>SUBTOTAL(9,R41:R41)</f>
        <v>260</v>
      </c>
    </row>
    <row r="43" spans="1:18" s="14" customFormat="1" ht="26.4" customHeight="1" outlineLevel="2">
      <c r="A43" s="30" t="s">
        <v>153</v>
      </c>
      <c r="B43" s="30" t="s">
        <v>143</v>
      </c>
      <c r="C43" s="30" t="s">
        <v>151</v>
      </c>
      <c r="D43" s="28" t="s">
        <v>152</v>
      </c>
      <c r="E43" s="30"/>
      <c r="F43" s="30">
        <v>510</v>
      </c>
      <c r="I43" s="30"/>
      <c r="J43" s="30"/>
      <c r="K43" s="30"/>
      <c r="L43" s="30"/>
      <c r="M43" s="29">
        <f>COUNT(E43:L43)</f>
        <v>1</v>
      </c>
      <c r="N43" s="30">
        <f>SUM(M43:M43)</f>
        <v>1</v>
      </c>
      <c r="O43" s="37">
        <f>N43*260</f>
        <v>260</v>
      </c>
      <c r="P43" s="31"/>
      <c r="Q43" s="31"/>
      <c r="R43" s="6">
        <f>O43-SUM(P43:Q43)</f>
        <v>260</v>
      </c>
    </row>
    <row r="44" spans="1:18" s="14" customFormat="1" ht="26.4" customHeight="1" outlineLevel="1">
      <c r="A44" s="74" t="s">
        <v>56</v>
      </c>
      <c r="B44" s="50"/>
      <c r="C44" s="50"/>
      <c r="D44" s="51"/>
      <c r="E44" s="50"/>
      <c r="F44" s="50"/>
      <c r="G44" s="77"/>
      <c r="H44" s="77"/>
      <c r="I44" s="50"/>
      <c r="J44" s="50"/>
      <c r="K44" s="50"/>
      <c r="L44" s="50"/>
      <c r="M44" s="70"/>
      <c r="N44" s="50">
        <f>SUBTOTAL(9,N43:N43)</f>
        <v>1</v>
      </c>
      <c r="O44" s="71">
        <f>SUBTOTAL(9,O43:O43)</f>
        <v>260</v>
      </c>
      <c r="P44" s="72">
        <f>SUBTOTAL(9,P43:P43)</f>
        <v>0</v>
      </c>
      <c r="Q44" s="72">
        <f>SUBTOTAL(9,Q43:Q43)</f>
        <v>0</v>
      </c>
      <c r="R44" s="73">
        <f>SUBTOTAL(9,R43:R43)</f>
        <v>260</v>
      </c>
    </row>
    <row r="45" spans="1:18" s="14" customFormat="1" ht="26.4" customHeight="1" outlineLevel="2">
      <c r="A45" s="30" t="s">
        <v>154</v>
      </c>
      <c r="B45" s="30" t="s">
        <v>143</v>
      </c>
      <c r="C45" s="30" t="s">
        <v>155</v>
      </c>
      <c r="D45" s="28" t="s">
        <v>156</v>
      </c>
      <c r="E45" s="30">
        <v>204</v>
      </c>
      <c r="F45" s="30"/>
      <c r="G45" s="30"/>
      <c r="H45" s="30">
        <v>204</v>
      </c>
      <c r="I45" s="30"/>
      <c r="J45" s="30"/>
      <c r="K45" s="30"/>
      <c r="L45" s="30"/>
      <c r="M45" s="29">
        <f>COUNT(E45:L45)</f>
        <v>2</v>
      </c>
      <c r="N45" s="30">
        <f>SUM(M45:M45)</f>
        <v>2</v>
      </c>
      <c r="O45" s="37">
        <f>N45*260</f>
        <v>520</v>
      </c>
      <c r="P45" s="31"/>
      <c r="Q45" s="31"/>
      <c r="R45" s="6">
        <f>O45-SUM(P45:Q45)</f>
        <v>520</v>
      </c>
    </row>
    <row r="46" spans="1:18" s="14" customFormat="1" ht="26.4" customHeight="1" outlineLevel="1">
      <c r="A46" s="74" t="s">
        <v>57</v>
      </c>
      <c r="B46" s="50"/>
      <c r="C46" s="50"/>
      <c r="D46" s="51"/>
      <c r="E46" s="50"/>
      <c r="F46" s="50"/>
      <c r="G46" s="50"/>
      <c r="H46" s="50"/>
      <c r="I46" s="50"/>
      <c r="J46" s="50"/>
      <c r="K46" s="50"/>
      <c r="L46" s="50"/>
      <c r="M46" s="70"/>
      <c r="N46" s="50">
        <f>SUBTOTAL(9,N45:N45)</f>
        <v>2</v>
      </c>
      <c r="O46" s="71">
        <f>SUBTOTAL(9,O45:O45)</f>
        <v>520</v>
      </c>
      <c r="P46" s="72">
        <f>SUBTOTAL(9,P45:P45)</f>
        <v>0</v>
      </c>
      <c r="Q46" s="72">
        <f>SUBTOTAL(9,Q45:Q45)</f>
        <v>0</v>
      </c>
      <c r="R46" s="73">
        <f>SUBTOTAL(9,R45:R45)</f>
        <v>520</v>
      </c>
    </row>
    <row r="47" spans="1:18" s="14" customFormat="1" ht="26.4" customHeight="1" outlineLevel="2">
      <c r="A47" s="30" t="s">
        <v>157</v>
      </c>
      <c r="B47" s="30" t="s">
        <v>143</v>
      </c>
      <c r="C47" s="30" t="s">
        <v>151</v>
      </c>
      <c r="D47" s="28" t="s">
        <v>158</v>
      </c>
      <c r="E47" s="30"/>
      <c r="F47" s="30"/>
      <c r="G47" s="30"/>
      <c r="H47" s="30">
        <v>508</v>
      </c>
      <c r="I47" s="30"/>
      <c r="J47" s="30"/>
      <c r="K47" s="30"/>
      <c r="L47" s="30"/>
      <c r="M47" s="29">
        <f>COUNT(E47:L47)</f>
        <v>1</v>
      </c>
      <c r="N47" s="30">
        <f>SUM(M47:M47)</f>
        <v>1</v>
      </c>
      <c r="O47" s="37">
        <f>N47*260</f>
        <v>260</v>
      </c>
      <c r="P47" s="31"/>
      <c r="Q47" s="31"/>
      <c r="R47" s="6">
        <f>O47-SUM(P47:Q47)</f>
        <v>260</v>
      </c>
    </row>
    <row r="48" spans="1:18" s="14" customFormat="1" ht="26.4" customHeight="1" outlineLevel="1">
      <c r="A48" s="74" t="s">
        <v>58</v>
      </c>
      <c r="B48" s="50"/>
      <c r="C48" s="50"/>
      <c r="D48" s="51"/>
      <c r="E48" s="50"/>
      <c r="F48" s="50"/>
      <c r="G48" s="50"/>
      <c r="H48" s="50"/>
      <c r="I48" s="50"/>
      <c r="J48" s="50"/>
      <c r="K48" s="50"/>
      <c r="L48" s="50"/>
      <c r="M48" s="70"/>
      <c r="N48" s="50">
        <f>SUBTOTAL(9,N47:N47)</f>
        <v>1</v>
      </c>
      <c r="O48" s="71">
        <f>SUBTOTAL(9,O47:O47)</f>
        <v>260</v>
      </c>
      <c r="P48" s="72">
        <f>SUBTOTAL(9,P47:P47)</f>
        <v>0</v>
      </c>
      <c r="Q48" s="72">
        <f>SUBTOTAL(9,Q47:Q47)</f>
        <v>0</v>
      </c>
      <c r="R48" s="73">
        <f>SUBTOTAL(9,R47:R47)</f>
        <v>260</v>
      </c>
    </row>
    <row r="49" spans="1:18" s="14" customFormat="1" ht="26.4" customHeight="1" outlineLevel="2">
      <c r="A49" s="30" t="s">
        <v>159</v>
      </c>
      <c r="B49" s="30" t="s">
        <v>143</v>
      </c>
      <c r="C49" s="30" t="s">
        <v>160</v>
      </c>
      <c r="D49" s="28" t="s">
        <v>161</v>
      </c>
      <c r="E49" s="30"/>
      <c r="F49" s="30"/>
      <c r="G49" s="30"/>
      <c r="H49" s="30"/>
      <c r="I49" s="30">
        <v>508</v>
      </c>
      <c r="J49" s="30">
        <v>508</v>
      </c>
      <c r="K49" s="30">
        <v>511</v>
      </c>
      <c r="L49" s="30"/>
      <c r="M49" s="29">
        <f>COUNT(E49:L49)</f>
        <v>3</v>
      </c>
      <c r="N49" s="30">
        <f>SUM(M49:M49)</f>
        <v>3</v>
      </c>
      <c r="O49" s="37">
        <f>N49*260</f>
        <v>780</v>
      </c>
      <c r="P49" s="64">
        <v>-7</v>
      </c>
      <c r="Q49" s="31">
        <v>16</v>
      </c>
      <c r="R49" s="6">
        <f>O49-SUM(P49:Q49)</f>
        <v>771</v>
      </c>
    </row>
    <row r="50" spans="1:18" s="14" customFormat="1" ht="26.4" customHeight="1" outlineLevel="1">
      <c r="A50" s="74" t="s">
        <v>59</v>
      </c>
      <c r="B50" s="50"/>
      <c r="C50" s="50"/>
      <c r="D50" s="51"/>
      <c r="E50" s="50"/>
      <c r="F50" s="50"/>
      <c r="G50" s="50"/>
      <c r="H50" s="50"/>
      <c r="I50" s="50"/>
      <c r="J50" s="50"/>
      <c r="K50" s="50"/>
      <c r="L50" s="50"/>
      <c r="M50" s="70"/>
      <c r="N50" s="50">
        <f>SUBTOTAL(9,N49:N49)</f>
        <v>3</v>
      </c>
      <c r="O50" s="71">
        <f>SUBTOTAL(9,O49:O49)</f>
        <v>780</v>
      </c>
      <c r="P50" s="82">
        <f>SUBTOTAL(9,P49:P49)</f>
        <v>-7</v>
      </c>
      <c r="Q50" s="72">
        <f>SUBTOTAL(9,Q49:Q49)</f>
        <v>16</v>
      </c>
      <c r="R50" s="73">
        <f>SUBTOTAL(9,R49:R49)</f>
        <v>771</v>
      </c>
    </row>
    <row r="51" spans="1:18" s="14" customFormat="1" ht="26.4" customHeight="1" outlineLevel="2">
      <c r="A51" s="30" t="s">
        <v>162</v>
      </c>
      <c r="B51" s="30" t="s">
        <v>143</v>
      </c>
      <c r="C51" s="30" t="s">
        <v>163</v>
      </c>
      <c r="D51" s="28" t="s">
        <v>152</v>
      </c>
      <c r="E51" s="30"/>
      <c r="F51" s="30">
        <v>504</v>
      </c>
      <c r="G51" s="30"/>
      <c r="H51" s="30"/>
      <c r="I51" s="30"/>
      <c r="J51" s="30"/>
      <c r="K51" s="30"/>
      <c r="L51" s="30"/>
      <c r="M51" s="29">
        <f>COUNT(E51:L51)</f>
        <v>1</v>
      </c>
      <c r="N51" s="30">
        <f>SUM(M51:M51)</f>
        <v>1</v>
      </c>
      <c r="O51" s="37">
        <f>N51*260</f>
        <v>260</v>
      </c>
      <c r="P51" s="31"/>
      <c r="Q51" s="31"/>
      <c r="R51" s="6">
        <f>O51-SUM(P51:Q51)</f>
        <v>260</v>
      </c>
    </row>
    <row r="52" spans="1:18" s="14" customFormat="1" ht="26.4" customHeight="1" outlineLevel="1">
      <c r="A52" s="74" t="s">
        <v>60</v>
      </c>
      <c r="B52" s="50"/>
      <c r="C52" s="50"/>
      <c r="D52" s="51"/>
      <c r="E52" s="50"/>
      <c r="F52" s="50"/>
      <c r="G52" s="50"/>
      <c r="H52" s="50"/>
      <c r="I52" s="50"/>
      <c r="J52" s="50"/>
      <c r="K52" s="50"/>
      <c r="L52" s="50"/>
      <c r="M52" s="70"/>
      <c r="N52" s="50">
        <f>SUBTOTAL(9,N51:N51)</f>
        <v>1</v>
      </c>
      <c r="O52" s="71">
        <f>SUBTOTAL(9,O51:O51)</f>
        <v>260</v>
      </c>
      <c r="P52" s="72">
        <f>SUBTOTAL(9,P51:P51)</f>
        <v>0</v>
      </c>
      <c r="Q52" s="72">
        <f>SUBTOTAL(9,Q51:Q51)</f>
        <v>0</v>
      </c>
      <c r="R52" s="73">
        <f>SUBTOTAL(9,R51:R51)</f>
        <v>260</v>
      </c>
    </row>
    <row r="53" spans="1:18" s="14" customFormat="1" ht="26.4" customHeight="1" outlineLevel="2">
      <c r="A53" s="30" t="s">
        <v>164</v>
      </c>
      <c r="B53" s="30" t="s">
        <v>143</v>
      </c>
      <c r="C53" s="30" t="s">
        <v>165</v>
      </c>
      <c r="D53" s="28" t="s">
        <v>26</v>
      </c>
      <c r="E53" s="30"/>
      <c r="F53" s="30"/>
      <c r="G53" s="30"/>
      <c r="H53" s="30"/>
      <c r="I53" s="30"/>
      <c r="J53" s="30"/>
      <c r="K53" s="30">
        <v>404</v>
      </c>
      <c r="L53" s="30"/>
      <c r="M53" s="29">
        <f>COUNT(E53:L53)</f>
        <v>1</v>
      </c>
      <c r="N53" s="30">
        <f>SUM(M53:M53)</f>
        <v>1</v>
      </c>
      <c r="O53" s="37">
        <f>N53*260</f>
        <v>260</v>
      </c>
      <c r="P53" s="31"/>
      <c r="Q53" s="31"/>
      <c r="R53" s="6">
        <f>O53-SUM(P53:Q53)</f>
        <v>260</v>
      </c>
    </row>
    <row r="54" spans="1:18" s="14" customFormat="1" ht="26.4" customHeight="1" outlineLevel="1">
      <c r="A54" s="74" t="s">
        <v>61</v>
      </c>
      <c r="B54" s="50"/>
      <c r="C54" s="50"/>
      <c r="D54" s="51"/>
      <c r="E54" s="50"/>
      <c r="F54" s="50"/>
      <c r="G54" s="50"/>
      <c r="H54" s="50"/>
      <c r="I54" s="50"/>
      <c r="J54" s="50"/>
      <c r="K54" s="50"/>
      <c r="L54" s="50"/>
      <c r="M54" s="70"/>
      <c r="N54" s="50">
        <f>SUBTOTAL(9,N53:N53)</f>
        <v>1</v>
      </c>
      <c r="O54" s="71">
        <f>SUBTOTAL(9,O53:O53)</f>
        <v>260</v>
      </c>
      <c r="P54" s="72">
        <f>SUBTOTAL(9,P53:P53)</f>
        <v>0</v>
      </c>
      <c r="Q54" s="72">
        <f>SUBTOTAL(9,Q53:Q53)</f>
        <v>0</v>
      </c>
      <c r="R54" s="73">
        <f>SUBTOTAL(9,R53:R53)</f>
        <v>260</v>
      </c>
    </row>
    <row r="55" spans="1:18" s="14" customFormat="1" ht="26.4" customHeight="1" outlineLevel="2">
      <c r="A55" s="30" t="s">
        <v>166</v>
      </c>
      <c r="B55" s="30" t="s">
        <v>143</v>
      </c>
      <c r="C55" s="30" t="s">
        <v>163</v>
      </c>
      <c r="D55" s="28" t="s">
        <v>152</v>
      </c>
      <c r="E55" s="30"/>
      <c r="F55" s="30"/>
      <c r="G55" s="30"/>
      <c r="H55" s="30">
        <v>504</v>
      </c>
      <c r="I55" s="30"/>
      <c r="J55" s="30"/>
      <c r="K55" s="30"/>
      <c r="L55" s="30"/>
      <c r="M55" s="29">
        <f>COUNT(E55:L55)</f>
        <v>1</v>
      </c>
      <c r="N55" s="30">
        <f>SUM(M55:M55)</f>
        <v>1</v>
      </c>
      <c r="O55" s="37">
        <f>N55*260</f>
        <v>260</v>
      </c>
      <c r="P55" s="31"/>
      <c r="Q55" s="31"/>
      <c r="R55" s="6">
        <f>O55-SUM(P55:Q55)</f>
        <v>260</v>
      </c>
    </row>
    <row r="56" spans="1:18" s="14" customFormat="1" ht="26.4" customHeight="1" outlineLevel="1">
      <c r="A56" s="74" t="s">
        <v>62</v>
      </c>
      <c r="B56" s="50"/>
      <c r="C56" s="50"/>
      <c r="D56" s="51"/>
      <c r="E56" s="50"/>
      <c r="F56" s="50"/>
      <c r="G56" s="50"/>
      <c r="H56" s="50"/>
      <c r="I56" s="50"/>
      <c r="J56" s="50"/>
      <c r="K56" s="50"/>
      <c r="L56" s="50"/>
      <c r="M56" s="70"/>
      <c r="N56" s="50">
        <f>SUBTOTAL(9,N55:N55)</f>
        <v>1</v>
      </c>
      <c r="O56" s="71">
        <f>SUBTOTAL(9,O55:O55)</f>
        <v>260</v>
      </c>
      <c r="P56" s="72">
        <f>SUBTOTAL(9,P55:P55)</f>
        <v>0</v>
      </c>
      <c r="Q56" s="72">
        <f>SUBTOTAL(9,Q55:Q55)</f>
        <v>0</v>
      </c>
      <c r="R56" s="73">
        <f>SUBTOTAL(9,R55:R55)</f>
        <v>260</v>
      </c>
    </row>
    <row r="57" spans="1:18" s="14" customFormat="1" ht="26.4" customHeight="1" outlineLevel="2">
      <c r="A57" s="30" t="s">
        <v>167</v>
      </c>
      <c r="B57" s="30" t="s">
        <v>143</v>
      </c>
      <c r="C57" s="30" t="s">
        <v>148</v>
      </c>
      <c r="D57" s="28" t="s">
        <v>25</v>
      </c>
      <c r="E57" s="30">
        <v>514</v>
      </c>
      <c r="F57" s="30"/>
      <c r="G57" s="30"/>
      <c r="H57" s="30"/>
      <c r="I57" s="30"/>
      <c r="J57" s="30"/>
      <c r="K57" s="30"/>
      <c r="L57" s="30"/>
      <c r="M57" s="29">
        <f>COUNT(E57:L57)</f>
        <v>1</v>
      </c>
      <c r="N57" s="30">
        <f>SUM(M57:M57)</f>
        <v>1</v>
      </c>
      <c r="O57" s="37">
        <f>N57*260</f>
        <v>260</v>
      </c>
      <c r="P57" s="31"/>
      <c r="Q57" s="31"/>
      <c r="R57" s="6">
        <f>O57-SUM(P57:Q57)</f>
        <v>260</v>
      </c>
    </row>
    <row r="58" spans="1:18" s="14" customFormat="1" ht="26.4" customHeight="1" outlineLevel="2">
      <c r="A58" s="30" t="s">
        <v>167</v>
      </c>
      <c r="B58" s="30" t="s">
        <v>143</v>
      </c>
      <c r="C58" s="30" t="s">
        <v>148</v>
      </c>
      <c r="D58" s="28" t="s">
        <v>156</v>
      </c>
      <c r="E58" s="30">
        <v>514</v>
      </c>
      <c r="F58" s="30"/>
      <c r="G58" s="30"/>
      <c r="H58" s="30"/>
      <c r="I58" s="30"/>
      <c r="J58" s="30"/>
      <c r="K58" s="30"/>
      <c r="L58" s="30"/>
      <c r="M58" s="29">
        <f>COUNT(E58:L58)</f>
        <v>1</v>
      </c>
      <c r="N58" s="30">
        <f>SUM(M58:M58)</f>
        <v>1</v>
      </c>
      <c r="O58" s="37">
        <f>N58*260</f>
        <v>260</v>
      </c>
      <c r="P58" s="31"/>
      <c r="Q58" s="31"/>
      <c r="R58" s="6">
        <f>O58-SUM(P58:Q58)</f>
        <v>260</v>
      </c>
    </row>
    <row r="59" spans="1:18" s="14" customFormat="1" ht="26.4" customHeight="1" outlineLevel="2">
      <c r="A59" s="30" t="s">
        <v>167</v>
      </c>
      <c r="B59" s="30" t="s">
        <v>143</v>
      </c>
      <c r="C59" s="30" t="s">
        <v>148</v>
      </c>
      <c r="D59" s="28" t="s">
        <v>145</v>
      </c>
      <c r="E59" s="30">
        <v>514</v>
      </c>
      <c r="F59" s="30"/>
      <c r="G59" s="30"/>
      <c r="H59" s="30"/>
      <c r="I59" s="30"/>
      <c r="J59" s="30"/>
      <c r="K59" s="30"/>
      <c r="L59" s="30"/>
      <c r="M59" s="29">
        <f>COUNT(E59:L59)</f>
        <v>1</v>
      </c>
      <c r="N59" s="30">
        <f>SUM(M59:M59)</f>
        <v>1</v>
      </c>
      <c r="O59" s="37">
        <f>N59*260</f>
        <v>260</v>
      </c>
      <c r="P59" s="31"/>
      <c r="Q59" s="31"/>
      <c r="R59" s="6">
        <f>O59-SUM(P59:Q59)</f>
        <v>260</v>
      </c>
    </row>
    <row r="60" spans="1:18" s="14" customFormat="1" ht="26.4" customHeight="1" outlineLevel="1">
      <c r="A60" s="74" t="s">
        <v>63</v>
      </c>
      <c r="B60" s="50"/>
      <c r="C60" s="50"/>
      <c r="D60" s="51"/>
      <c r="E60" s="50"/>
      <c r="F60" s="50"/>
      <c r="G60" s="50"/>
      <c r="H60" s="50"/>
      <c r="I60" s="50"/>
      <c r="J60" s="50"/>
      <c r="K60" s="50"/>
      <c r="L60" s="50"/>
      <c r="M60" s="70"/>
      <c r="N60" s="50">
        <f>SUBTOTAL(9,N57:N59)</f>
        <v>3</v>
      </c>
      <c r="O60" s="71">
        <f>SUBTOTAL(9,O57:O59)</f>
        <v>780</v>
      </c>
      <c r="P60" s="72">
        <f>SUBTOTAL(9,P57:P59)</f>
        <v>0</v>
      </c>
      <c r="Q60" s="72">
        <f>SUBTOTAL(9,Q57:Q59)</f>
        <v>0</v>
      </c>
      <c r="R60" s="73">
        <f>SUBTOTAL(9,R57:R59)</f>
        <v>780</v>
      </c>
    </row>
    <row r="61" spans="1:18" s="14" customFormat="1" ht="26.4" customHeight="1" outlineLevel="2">
      <c r="A61" s="30" t="s">
        <v>168</v>
      </c>
      <c r="B61" s="30" t="s">
        <v>143</v>
      </c>
      <c r="C61" s="30" t="s">
        <v>169</v>
      </c>
      <c r="D61" s="28" t="s">
        <v>158</v>
      </c>
      <c r="E61" s="30"/>
      <c r="F61" s="30">
        <v>201</v>
      </c>
      <c r="G61" s="30"/>
      <c r="H61" s="30"/>
      <c r="I61" s="30"/>
      <c r="J61" s="30"/>
      <c r="K61" s="30"/>
      <c r="L61" s="30"/>
      <c r="M61" s="29">
        <f>COUNT(E61:L61)</f>
        <v>1</v>
      </c>
      <c r="N61" s="30">
        <f>SUM(M61:M61)</f>
        <v>1</v>
      </c>
      <c r="O61" s="37">
        <f>N61*260</f>
        <v>260</v>
      </c>
      <c r="P61" s="31"/>
      <c r="Q61" s="31"/>
      <c r="R61" s="6">
        <f>O61-SUM(P61:Q61)</f>
        <v>260</v>
      </c>
    </row>
    <row r="62" spans="1:18" s="14" customFormat="1" ht="26.4" customHeight="1" outlineLevel="1">
      <c r="A62" s="74" t="s">
        <v>64</v>
      </c>
      <c r="B62" s="50"/>
      <c r="C62" s="50"/>
      <c r="D62" s="51"/>
      <c r="E62" s="50"/>
      <c r="F62" s="50"/>
      <c r="G62" s="50"/>
      <c r="H62" s="50"/>
      <c r="I62" s="50"/>
      <c r="J62" s="50"/>
      <c r="K62" s="50"/>
      <c r="L62" s="50"/>
      <c r="M62" s="70"/>
      <c r="N62" s="50">
        <f>SUBTOTAL(9,N61:N61)</f>
        <v>1</v>
      </c>
      <c r="O62" s="71">
        <f>SUBTOTAL(9,O61:O61)</f>
        <v>260</v>
      </c>
      <c r="P62" s="72">
        <f>SUBTOTAL(9,P61:P61)</f>
        <v>0</v>
      </c>
      <c r="Q62" s="72">
        <f>SUBTOTAL(9,Q61:Q61)</f>
        <v>0</v>
      </c>
      <c r="R62" s="73">
        <f>SUBTOTAL(9,R61:R61)</f>
        <v>260</v>
      </c>
    </row>
    <row r="63" spans="1:18" s="14" customFormat="1" ht="26.4" customHeight="1" outlineLevel="2">
      <c r="A63" s="30" t="s">
        <v>170</v>
      </c>
      <c r="B63" s="30" t="s">
        <v>143</v>
      </c>
      <c r="C63" s="30" t="s">
        <v>171</v>
      </c>
      <c r="D63" s="28" t="s">
        <v>156</v>
      </c>
      <c r="E63" s="30"/>
      <c r="F63" s="30">
        <v>411</v>
      </c>
      <c r="G63" s="30">
        <v>410</v>
      </c>
      <c r="H63" s="30"/>
      <c r="I63" s="30"/>
      <c r="J63" s="30"/>
      <c r="K63" s="30"/>
      <c r="L63" s="30"/>
      <c r="M63" s="29">
        <f t="shared" ref="M63:M69" si="0">COUNT(E63:L63)</f>
        <v>2</v>
      </c>
      <c r="N63" s="30">
        <f t="shared" ref="N63:N69" si="1">SUM(M63:M63)</f>
        <v>2</v>
      </c>
      <c r="O63" s="37">
        <f t="shared" ref="O63:O69" si="2">N63*260</f>
        <v>520</v>
      </c>
      <c r="P63" s="31">
        <v>39</v>
      </c>
      <c r="Q63" s="31">
        <v>51</v>
      </c>
      <c r="R63" s="6">
        <f t="shared" ref="R63:R69" si="3">O63-SUM(P63:Q63)</f>
        <v>430</v>
      </c>
    </row>
    <row r="64" spans="1:18" s="14" customFormat="1" ht="26.4" customHeight="1" outlineLevel="2">
      <c r="A64" s="30" t="s">
        <v>170</v>
      </c>
      <c r="B64" s="30" t="s">
        <v>172</v>
      </c>
      <c r="C64" s="30" t="s">
        <v>173</v>
      </c>
      <c r="D64" s="28" t="s">
        <v>174</v>
      </c>
      <c r="E64" s="30"/>
      <c r="F64" s="30">
        <v>304</v>
      </c>
      <c r="G64" s="30"/>
      <c r="H64" s="30"/>
      <c r="I64" s="30"/>
      <c r="J64" s="30"/>
      <c r="K64" s="30"/>
      <c r="L64" s="30"/>
      <c r="M64" s="29">
        <f t="shared" si="0"/>
        <v>1</v>
      </c>
      <c r="N64" s="30">
        <f t="shared" si="1"/>
        <v>1</v>
      </c>
      <c r="O64" s="37">
        <f t="shared" si="2"/>
        <v>260</v>
      </c>
      <c r="P64" s="31"/>
      <c r="Q64" s="31"/>
      <c r="R64" s="6">
        <f t="shared" si="3"/>
        <v>260</v>
      </c>
    </row>
    <row r="65" spans="1:18" s="14" customFormat="1" ht="26.4" customHeight="1" outlineLevel="2">
      <c r="A65" s="30" t="s">
        <v>170</v>
      </c>
      <c r="B65" s="30" t="s">
        <v>143</v>
      </c>
      <c r="C65" s="30" t="s">
        <v>171</v>
      </c>
      <c r="D65" s="28" t="s">
        <v>146</v>
      </c>
      <c r="E65" s="30"/>
      <c r="F65" s="30"/>
      <c r="G65" s="30"/>
      <c r="H65" s="30"/>
      <c r="I65" s="30">
        <v>410</v>
      </c>
      <c r="J65" s="30"/>
      <c r="K65" s="30"/>
      <c r="L65" s="30"/>
      <c r="M65" s="29">
        <f t="shared" si="0"/>
        <v>1</v>
      </c>
      <c r="N65" s="30">
        <f t="shared" si="1"/>
        <v>1</v>
      </c>
      <c r="O65" s="37">
        <f t="shared" si="2"/>
        <v>260</v>
      </c>
      <c r="P65" s="31"/>
      <c r="Q65" s="31"/>
      <c r="R65" s="6">
        <f t="shared" si="3"/>
        <v>260</v>
      </c>
    </row>
    <row r="66" spans="1:18" s="14" customFormat="1" ht="26.4" customHeight="1" outlineLevel="2">
      <c r="A66" s="30" t="s">
        <v>170</v>
      </c>
      <c r="B66" s="30" t="s">
        <v>143</v>
      </c>
      <c r="C66" s="30" t="s">
        <v>165</v>
      </c>
      <c r="D66" s="28" t="s">
        <v>146</v>
      </c>
      <c r="E66" s="30"/>
      <c r="F66" s="30"/>
      <c r="G66" s="30"/>
      <c r="H66" s="30"/>
      <c r="I66" s="30"/>
      <c r="J66" s="30">
        <v>310</v>
      </c>
      <c r="K66" s="30">
        <v>404</v>
      </c>
      <c r="L66" s="30"/>
      <c r="M66" s="29">
        <f t="shared" si="0"/>
        <v>2</v>
      </c>
      <c r="N66" s="30">
        <f t="shared" si="1"/>
        <v>2</v>
      </c>
      <c r="O66" s="37">
        <f t="shared" si="2"/>
        <v>520</v>
      </c>
      <c r="P66" s="31"/>
      <c r="Q66" s="31"/>
      <c r="R66" s="6">
        <f t="shared" si="3"/>
        <v>520</v>
      </c>
    </row>
    <row r="67" spans="1:18" s="14" customFormat="1" ht="26.4" customHeight="1" outlineLevel="2">
      <c r="A67" s="30" t="s">
        <v>170</v>
      </c>
      <c r="B67" s="30" t="s">
        <v>172</v>
      </c>
      <c r="C67" s="30" t="s">
        <v>165</v>
      </c>
      <c r="D67" s="28" t="s">
        <v>145</v>
      </c>
      <c r="E67" s="30"/>
      <c r="F67" s="30"/>
      <c r="G67" s="30"/>
      <c r="H67" s="30"/>
      <c r="I67" s="30"/>
      <c r="J67" s="30">
        <v>404</v>
      </c>
      <c r="K67" s="30"/>
      <c r="L67" s="30"/>
      <c r="M67" s="29">
        <f t="shared" si="0"/>
        <v>1</v>
      </c>
      <c r="N67" s="30">
        <f t="shared" si="1"/>
        <v>1</v>
      </c>
      <c r="O67" s="37">
        <f t="shared" si="2"/>
        <v>260</v>
      </c>
      <c r="P67" s="31"/>
      <c r="Q67" s="31"/>
      <c r="R67" s="6">
        <f t="shared" si="3"/>
        <v>260</v>
      </c>
    </row>
    <row r="68" spans="1:18" s="14" customFormat="1" ht="26.4" customHeight="1" outlineLevel="2">
      <c r="A68" s="30" t="s">
        <v>170</v>
      </c>
      <c r="B68" s="30" t="s">
        <v>172</v>
      </c>
      <c r="C68" s="30" t="s">
        <v>165</v>
      </c>
      <c r="D68" s="28" t="s">
        <v>161</v>
      </c>
      <c r="E68" s="30"/>
      <c r="F68" s="30"/>
      <c r="G68" s="30"/>
      <c r="H68" s="30"/>
      <c r="I68" s="30"/>
      <c r="J68" s="30">
        <v>310</v>
      </c>
      <c r="K68" s="30">
        <v>404</v>
      </c>
      <c r="L68" s="30"/>
      <c r="M68" s="29">
        <f t="shared" si="0"/>
        <v>2</v>
      </c>
      <c r="N68" s="30">
        <f t="shared" si="1"/>
        <v>2</v>
      </c>
      <c r="O68" s="37">
        <f t="shared" si="2"/>
        <v>520</v>
      </c>
      <c r="P68" s="31"/>
      <c r="Q68" s="31"/>
      <c r="R68" s="6">
        <f t="shared" si="3"/>
        <v>520</v>
      </c>
    </row>
    <row r="69" spans="1:18" s="14" customFormat="1" ht="26.4" customHeight="1" outlineLevel="2">
      <c r="A69" s="30" t="s">
        <v>170</v>
      </c>
      <c r="B69" s="30" t="s">
        <v>172</v>
      </c>
      <c r="C69" s="30" t="s">
        <v>165</v>
      </c>
      <c r="D69" s="28" t="s">
        <v>36</v>
      </c>
      <c r="E69" s="30"/>
      <c r="F69" s="30"/>
      <c r="G69" s="30"/>
      <c r="H69" s="30"/>
      <c r="I69" s="30"/>
      <c r="J69" s="30">
        <v>404</v>
      </c>
      <c r="K69" s="30"/>
      <c r="L69" s="30"/>
      <c r="M69" s="29">
        <f t="shared" si="0"/>
        <v>1</v>
      </c>
      <c r="N69" s="30">
        <f t="shared" si="1"/>
        <v>1</v>
      </c>
      <c r="O69" s="37">
        <f t="shared" si="2"/>
        <v>260</v>
      </c>
      <c r="P69" s="31"/>
      <c r="Q69" s="31"/>
      <c r="R69" s="6">
        <f t="shared" si="3"/>
        <v>260</v>
      </c>
    </row>
    <row r="70" spans="1:18" s="14" customFormat="1" ht="26.4" customHeight="1" outlineLevel="1">
      <c r="A70" s="74" t="s">
        <v>65</v>
      </c>
      <c r="B70" s="50"/>
      <c r="C70" s="50"/>
      <c r="D70" s="51"/>
      <c r="E70" s="50"/>
      <c r="F70" s="50"/>
      <c r="G70" s="50"/>
      <c r="H70" s="50"/>
      <c r="I70" s="50"/>
      <c r="J70" s="50"/>
      <c r="K70" s="50"/>
      <c r="L70" s="50"/>
      <c r="M70" s="70"/>
      <c r="N70" s="50">
        <f>SUBTOTAL(9,N63:N69)</f>
        <v>10</v>
      </c>
      <c r="O70" s="71">
        <f>SUBTOTAL(9,O63:O69)</f>
        <v>2600</v>
      </c>
      <c r="P70" s="72">
        <f>SUBTOTAL(9,P63:P69)</f>
        <v>39</v>
      </c>
      <c r="Q70" s="72">
        <f>SUBTOTAL(9,Q63:Q69)</f>
        <v>51</v>
      </c>
      <c r="R70" s="73">
        <f>SUBTOTAL(9,R63:R69)</f>
        <v>2510</v>
      </c>
    </row>
    <row r="71" spans="1:18" s="14" customFormat="1" ht="26.4" customHeight="1" outlineLevel="2">
      <c r="A71" s="30" t="s">
        <v>175</v>
      </c>
      <c r="B71" s="30" t="s">
        <v>143</v>
      </c>
      <c r="C71" s="30" t="s">
        <v>151</v>
      </c>
      <c r="D71" s="28" t="s">
        <v>158</v>
      </c>
      <c r="E71" s="30"/>
      <c r="F71" s="30"/>
      <c r="G71" s="30">
        <v>512</v>
      </c>
      <c r="H71" s="30"/>
      <c r="I71" s="30"/>
      <c r="J71" s="30"/>
      <c r="K71" s="30"/>
      <c r="L71" s="30"/>
      <c r="M71" s="29">
        <f>COUNT(E71:L71)</f>
        <v>1</v>
      </c>
      <c r="N71" s="30">
        <f>SUM(M71:M71)</f>
        <v>1</v>
      </c>
      <c r="O71" s="37">
        <f>N71*260</f>
        <v>260</v>
      </c>
      <c r="P71" s="31"/>
      <c r="Q71" s="31"/>
      <c r="R71" s="6">
        <f>O71-SUM(P71:Q71)</f>
        <v>260</v>
      </c>
    </row>
    <row r="72" spans="1:18" s="14" customFormat="1" ht="26.4" customHeight="1" outlineLevel="1">
      <c r="A72" s="74" t="s">
        <v>66</v>
      </c>
      <c r="B72" s="50"/>
      <c r="C72" s="50"/>
      <c r="D72" s="51"/>
      <c r="E72" s="50"/>
      <c r="F72" s="50"/>
      <c r="G72" s="50"/>
      <c r="H72" s="50"/>
      <c r="I72" s="50"/>
      <c r="J72" s="50"/>
      <c r="K72" s="50"/>
      <c r="L72" s="50"/>
      <c r="M72" s="70"/>
      <c r="N72" s="50">
        <f>SUBTOTAL(9,N71:N71)</f>
        <v>1</v>
      </c>
      <c r="O72" s="71">
        <f>SUBTOTAL(9,O71:O71)</f>
        <v>260</v>
      </c>
      <c r="P72" s="72">
        <f>SUBTOTAL(9,P71:P71)</f>
        <v>0</v>
      </c>
      <c r="Q72" s="72">
        <f>SUBTOTAL(9,Q71:Q71)</f>
        <v>0</v>
      </c>
      <c r="R72" s="73">
        <f>SUBTOTAL(9,R71:R71)</f>
        <v>260</v>
      </c>
    </row>
    <row r="73" spans="1:18" s="14" customFormat="1" ht="26.4" customHeight="1" outlineLevel="2">
      <c r="A73" s="30" t="s">
        <v>176</v>
      </c>
      <c r="B73" s="30" t="s">
        <v>143</v>
      </c>
      <c r="C73" s="65" t="s">
        <v>177</v>
      </c>
      <c r="D73" s="66" t="s">
        <v>146</v>
      </c>
      <c r="E73" s="15"/>
      <c r="F73" s="15"/>
      <c r="G73" s="15"/>
      <c r="H73" s="15"/>
      <c r="I73" s="15">
        <v>112</v>
      </c>
      <c r="J73" s="15">
        <v>112</v>
      </c>
      <c r="K73" s="15"/>
      <c r="L73" s="15"/>
      <c r="M73" s="29">
        <f>COUNT(E73:L73)</f>
        <v>2</v>
      </c>
      <c r="N73" s="30">
        <f>SUM(M73:M73)</f>
        <v>2</v>
      </c>
      <c r="O73" s="37">
        <f>N73*260</f>
        <v>520</v>
      </c>
      <c r="P73" s="6"/>
      <c r="Q73" s="6"/>
      <c r="R73" s="6">
        <f>O73-SUM(P73:Q73)</f>
        <v>520</v>
      </c>
    </row>
    <row r="74" spans="1:18" s="14" customFormat="1" ht="26.4" customHeight="1" outlineLevel="1">
      <c r="A74" s="74" t="s">
        <v>67</v>
      </c>
      <c r="B74" s="50"/>
      <c r="C74" s="83"/>
      <c r="D74" s="84"/>
      <c r="E74" s="75"/>
      <c r="F74" s="75"/>
      <c r="G74" s="75"/>
      <c r="H74" s="75"/>
      <c r="I74" s="75"/>
      <c r="J74" s="75"/>
      <c r="K74" s="75"/>
      <c r="L74" s="75"/>
      <c r="M74" s="70"/>
      <c r="N74" s="50">
        <f>SUBTOTAL(9,N73:N73)</f>
        <v>2</v>
      </c>
      <c r="O74" s="71">
        <f>SUBTOTAL(9,O73:O73)</f>
        <v>520</v>
      </c>
      <c r="P74" s="73">
        <f>SUBTOTAL(9,P73:P73)</f>
        <v>0</v>
      </c>
      <c r="Q74" s="73">
        <f>SUBTOTAL(9,Q73:Q73)</f>
        <v>0</v>
      </c>
      <c r="R74" s="73">
        <f>SUBTOTAL(9,R73:R73)</f>
        <v>520</v>
      </c>
    </row>
    <row r="75" spans="1:18" s="14" customFormat="1" ht="26.4" customHeight="1" outlineLevel="2">
      <c r="A75" s="30" t="s">
        <v>178</v>
      </c>
      <c r="B75" s="30" t="s">
        <v>172</v>
      </c>
      <c r="C75" s="30" t="s">
        <v>179</v>
      </c>
      <c r="D75" s="28" t="s">
        <v>180</v>
      </c>
      <c r="E75" s="30">
        <v>101</v>
      </c>
      <c r="F75" s="30">
        <v>101</v>
      </c>
      <c r="G75" s="30"/>
      <c r="H75" s="30">
        <v>101</v>
      </c>
      <c r="I75" s="30"/>
      <c r="J75" s="30"/>
      <c r="K75" s="30"/>
      <c r="L75" s="30"/>
      <c r="M75" s="29">
        <f>COUNT(E75:L75)</f>
        <v>3</v>
      </c>
      <c r="N75" s="30">
        <f>SUM(M75:M75)</f>
        <v>3</v>
      </c>
      <c r="O75" s="37">
        <f>N75*260</f>
        <v>780</v>
      </c>
      <c r="P75" s="31"/>
      <c r="Q75" s="31"/>
      <c r="R75" s="6">
        <f>O75-SUM(P75:Q75)</f>
        <v>780</v>
      </c>
    </row>
    <row r="76" spans="1:18" s="14" customFormat="1" ht="26.4" customHeight="1" outlineLevel="1">
      <c r="A76" s="74" t="s">
        <v>68</v>
      </c>
      <c r="B76" s="50"/>
      <c r="C76" s="50"/>
      <c r="D76" s="51"/>
      <c r="E76" s="50"/>
      <c r="F76" s="50"/>
      <c r="G76" s="50"/>
      <c r="H76" s="50"/>
      <c r="I76" s="50"/>
      <c r="J76" s="50"/>
      <c r="K76" s="50"/>
      <c r="L76" s="50"/>
      <c r="M76" s="70"/>
      <c r="N76" s="50">
        <f>SUBTOTAL(9,N75:N75)</f>
        <v>3</v>
      </c>
      <c r="O76" s="71">
        <f>SUBTOTAL(9,O75:O75)</f>
        <v>780</v>
      </c>
      <c r="P76" s="72">
        <f>SUBTOTAL(9,P75:P75)</f>
        <v>0</v>
      </c>
      <c r="Q76" s="72">
        <f>SUBTOTAL(9,Q75:Q75)</f>
        <v>0</v>
      </c>
      <c r="R76" s="73">
        <f>SUBTOTAL(9,R75:R75)</f>
        <v>780</v>
      </c>
    </row>
    <row r="77" spans="1:18" s="14" customFormat="1" ht="26.4" customHeight="1" outlineLevel="2">
      <c r="A77" s="30" t="s">
        <v>181</v>
      </c>
      <c r="B77" s="30" t="s">
        <v>143</v>
      </c>
      <c r="C77" s="30" t="s">
        <v>165</v>
      </c>
      <c r="D77" s="28" t="s">
        <v>26</v>
      </c>
      <c r="E77" s="30"/>
      <c r="F77" s="30"/>
      <c r="G77" s="30"/>
      <c r="H77" s="30"/>
      <c r="I77" s="30"/>
      <c r="J77" s="30">
        <v>310</v>
      </c>
      <c r="K77" s="30"/>
      <c r="L77" s="30"/>
      <c r="M77" s="29">
        <f>COUNT(E77:L77)</f>
        <v>1</v>
      </c>
      <c r="N77" s="30">
        <f>SUM(M77:M77)</f>
        <v>1</v>
      </c>
      <c r="O77" s="37">
        <f>N77*260</f>
        <v>260</v>
      </c>
      <c r="P77" s="31"/>
      <c r="Q77" s="31"/>
      <c r="R77" s="6">
        <f>O77-SUM(P77:Q77)</f>
        <v>260</v>
      </c>
    </row>
    <row r="78" spans="1:18" s="14" customFormat="1" ht="26.4" customHeight="1" outlineLevel="1">
      <c r="A78" s="74" t="s">
        <v>69</v>
      </c>
      <c r="B78" s="50"/>
      <c r="C78" s="50"/>
      <c r="D78" s="51"/>
      <c r="E78" s="50"/>
      <c r="F78" s="50"/>
      <c r="G78" s="50"/>
      <c r="H78" s="50"/>
      <c r="I78" s="50"/>
      <c r="J78" s="50"/>
      <c r="K78" s="50"/>
      <c r="L78" s="50"/>
      <c r="M78" s="70"/>
      <c r="N78" s="50">
        <f>SUBTOTAL(9,N77:N77)</f>
        <v>1</v>
      </c>
      <c r="O78" s="71">
        <f>SUBTOTAL(9,O77:O77)</f>
        <v>260</v>
      </c>
      <c r="P78" s="72">
        <f>SUBTOTAL(9,P77:P77)</f>
        <v>0</v>
      </c>
      <c r="Q78" s="72">
        <f>SUBTOTAL(9,Q77:Q77)</f>
        <v>0</v>
      </c>
      <c r="R78" s="73">
        <f>SUBTOTAL(9,R77:R77)</f>
        <v>260</v>
      </c>
    </row>
    <row r="79" spans="1:18" s="14" customFormat="1" ht="26.4" customHeight="1" outlineLevel="2">
      <c r="A79" s="30" t="s">
        <v>182</v>
      </c>
      <c r="B79" s="30" t="s">
        <v>143</v>
      </c>
      <c r="C79" s="30" t="s">
        <v>183</v>
      </c>
      <c r="D79" s="28" t="s">
        <v>33</v>
      </c>
      <c r="E79" s="30"/>
      <c r="F79" s="30"/>
      <c r="G79" s="30">
        <v>612</v>
      </c>
      <c r="H79" s="30"/>
      <c r="I79" s="30"/>
      <c r="J79" s="30"/>
      <c r="K79" s="30"/>
      <c r="L79" s="30"/>
      <c r="M79" s="29">
        <f>COUNT(E79:L79)</f>
        <v>1</v>
      </c>
      <c r="N79" s="30">
        <f>SUM(M79:M79)</f>
        <v>1</v>
      </c>
      <c r="O79" s="37">
        <f>N79*260</f>
        <v>260</v>
      </c>
      <c r="P79" s="31"/>
      <c r="Q79" s="31"/>
      <c r="R79" s="6">
        <f>O79-SUM(P79:Q79)</f>
        <v>260</v>
      </c>
    </row>
    <row r="80" spans="1:18" s="14" customFormat="1" ht="26.4" customHeight="1" outlineLevel="2">
      <c r="A80" s="30" t="s">
        <v>182</v>
      </c>
      <c r="B80" s="30" t="s">
        <v>143</v>
      </c>
      <c r="C80" s="30" t="s">
        <v>183</v>
      </c>
      <c r="D80" s="28" t="s">
        <v>149</v>
      </c>
      <c r="E80" s="30"/>
      <c r="F80" s="30"/>
      <c r="G80" s="30"/>
      <c r="H80" s="30">
        <v>612</v>
      </c>
      <c r="I80" s="30"/>
      <c r="J80" s="30"/>
      <c r="K80" s="30"/>
      <c r="L80" s="30"/>
      <c r="M80" s="29">
        <f>COUNT(E80:L80)</f>
        <v>1</v>
      </c>
      <c r="N80" s="30">
        <f>SUM(M80:M80)</f>
        <v>1</v>
      </c>
      <c r="O80" s="37">
        <f>N80*260</f>
        <v>260</v>
      </c>
      <c r="P80" s="31"/>
      <c r="Q80" s="31"/>
      <c r="R80" s="6">
        <f>O80-SUM(P80:Q80)</f>
        <v>260</v>
      </c>
    </row>
    <row r="81" spans="1:18" s="14" customFormat="1" ht="26.4" customHeight="1" outlineLevel="2">
      <c r="A81" s="30" t="s">
        <v>182</v>
      </c>
      <c r="B81" s="30" t="s">
        <v>143</v>
      </c>
      <c r="C81" s="30" t="s">
        <v>183</v>
      </c>
      <c r="D81" s="28" t="s">
        <v>158</v>
      </c>
      <c r="E81" s="30"/>
      <c r="F81" s="30"/>
      <c r="G81" s="30">
        <v>612</v>
      </c>
      <c r="H81" s="30"/>
      <c r="I81" s="30"/>
      <c r="J81" s="30"/>
      <c r="K81" s="30"/>
      <c r="L81" s="30"/>
      <c r="M81" s="29">
        <f>COUNT(E81:L81)</f>
        <v>1</v>
      </c>
      <c r="N81" s="30">
        <f>SUM(M81:M81)</f>
        <v>1</v>
      </c>
      <c r="O81" s="37">
        <f>N81*260</f>
        <v>260</v>
      </c>
      <c r="P81" s="31"/>
      <c r="Q81" s="31"/>
      <c r="R81" s="6">
        <f>O81-SUM(P81:Q81)</f>
        <v>260</v>
      </c>
    </row>
    <row r="82" spans="1:18" s="14" customFormat="1" ht="26.4" customHeight="1" outlineLevel="1">
      <c r="A82" s="74" t="s">
        <v>70</v>
      </c>
      <c r="B82" s="50"/>
      <c r="C82" s="50"/>
      <c r="D82" s="51"/>
      <c r="E82" s="50"/>
      <c r="F82" s="50"/>
      <c r="G82" s="50"/>
      <c r="H82" s="50"/>
      <c r="I82" s="50"/>
      <c r="J82" s="50"/>
      <c r="K82" s="50"/>
      <c r="L82" s="50"/>
      <c r="M82" s="70"/>
      <c r="N82" s="50">
        <f>SUBTOTAL(9,N79:N81)</f>
        <v>3</v>
      </c>
      <c r="O82" s="71">
        <f>SUBTOTAL(9,O79:O81)</f>
        <v>780</v>
      </c>
      <c r="P82" s="72">
        <f>SUBTOTAL(9,P79:P81)</f>
        <v>0</v>
      </c>
      <c r="Q82" s="72">
        <f>SUBTOTAL(9,Q79:Q81)</f>
        <v>0</v>
      </c>
      <c r="R82" s="73">
        <f>SUBTOTAL(9,R79:R81)</f>
        <v>780</v>
      </c>
    </row>
    <row r="83" spans="1:18" s="14" customFormat="1" ht="26.4" customHeight="1" outlineLevel="2">
      <c r="A83" s="30" t="s">
        <v>184</v>
      </c>
      <c r="B83" s="30" t="s">
        <v>143</v>
      </c>
      <c r="C83" s="30" t="s">
        <v>185</v>
      </c>
      <c r="D83" s="28" t="s">
        <v>152</v>
      </c>
      <c r="E83" s="30"/>
      <c r="F83" s="30"/>
      <c r="G83" s="30"/>
      <c r="H83" s="30"/>
      <c r="I83" s="30"/>
      <c r="J83" s="30"/>
      <c r="K83" s="30">
        <v>301</v>
      </c>
      <c r="L83" s="30"/>
      <c r="M83" s="29">
        <f>COUNT(E83:L83)</f>
        <v>1</v>
      </c>
      <c r="N83" s="30">
        <f>SUM(M83:M83)</f>
        <v>1</v>
      </c>
      <c r="O83" s="37">
        <f>N83*260</f>
        <v>260</v>
      </c>
      <c r="P83" s="31"/>
      <c r="Q83" s="31"/>
      <c r="R83" s="6">
        <f>O83-SUM(P83:Q83)</f>
        <v>260</v>
      </c>
    </row>
    <row r="84" spans="1:18" s="14" customFormat="1" ht="26.4" customHeight="1" outlineLevel="1">
      <c r="A84" s="74" t="s">
        <v>71</v>
      </c>
      <c r="B84" s="50"/>
      <c r="C84" s="50"/>
      <c r="D84" s="51"/>
      <c r="E84" s="50"/>
      <c r="F84" s="50"/>
      <c r="G84" s="50"/>
      <c r="H84" s="50"/>
      <c r="I84" s="50"/>
      <c r="J84" s="50"/>
      <c r="K84" s="50"/>
      <c r="L84" s="50"/>
      <c r="M84" s="70"/>
      <c r="N84" s="50">
        <f>SUBTOTAL(9,N83:N83)</f>
        <v>1</v>
      </c>
      <c r="O84" s="71">
        <f>SUBTOTAL(9,O83:O83)</f>
        <v>260</v>
      </c>
      <c r="P84" s="72">
        <f>SUBTOTAL(9,P83:P83)</f>
        <v>0</v>
      </c>
      <c r="Q84" s="72">
        <f>SUBTOTAL(9,Q83:Q83)</f>
        <v>0</v>
      </c>
      <c r="R84" s="73">
        <f>SUBTOTAL(9,R83:R83)</f>
        <v>260</v>
      </c>
    </row>
    <row r="85" spans="1:18" s="14" customFormat="1" ht="26.4" customHeight="1" outlineLevel="2">
      <c r="A85" s="30" t="s">
        <v>186</v>
      </c>
      <c r="B85" s="30" t="s">
        <v>143</v>
      </c>
      <c r="C85" s="30" t="s">
        <v>148</v>
      </c>
      <c r="D85" s="28" t="s">
        <v>174</v>
      </c>
      <c r="E85" s="30">
        <v>514</v>
      </c>
      <c r="F85" s="30">
        <v>514</v>
      </c>
      <c r="G85" s="30"/>
      <c r="H85" s="30"/>
      <c r="I85" s="30"/>
      <c r="J85" s="30"/>
      <c r="K85" s="30"/>
      <c r="L85" s="30"/>
      <c r="M85" s="29">
        <f t="shared" ref="M85:M95" si="4">COUNT(E85:L85)</f>
        <v>2</v>
      </c>
      <c r="N85" s="30">
        <f t="shared" ref="N85:N95" si="5">SUM(M85:M85)</f>
        <v>2</v>
      </c>
      <c r="O85" s="37">
        <f t="shared" ref="O85:O95" si="6">N85*260</f>
        <v>520</v>
      </c>
      <c r="P85" s="31">
        <v>69</v>
      </c>
      <c r="Q85" s="31">
        <v>165</v>
      </c>
      <c r="R85" s="6">
        <f t="shared" ref="R85:R95" si="7">O85-SUM(P85:Q85)</f>
        <v>286</v>
      </c>
    </row>
    <row r="86" spans="1:18" s="14" customFormat="1" ht="26.4" customHeight="1" outlineLevel="2">
      <c r="A86" s="30" t="s">
        <v>186</v>
      </c>
      <c r="B86" s="30" t="s">
        <v>143</v>
      </c>
      <c r="C86" s="30" t="s">
        <v>187</v>
      </c>
      <c r="D86" s="28" t="s">
        <v>149</v>
      </c>
      <c r="E86" s="30">
        <v>603</v>
      </c>
      <c r="F86" s="30">
        <v>603</v>
      </c>
      <c r="G86" s="30"/>
      <c r="H86" s="30"/>
      <c r="I86" s="30"/>
      <c r="J86" s="30"/>
      <c r="K86" s="30"/>
      <c r="L86" s="30"/>
      <c r="M86" s="29">
        <f t="shared" si="4"/>
        <v>2</v>
      </c>
      <c r="N86" s="30">
        <f t="shared" si="5"/>
        <v>2</v>
      </c>
      <c r="O86" s="37">
        <f t="shared" si="6"/>
        <v>520</v>
      </c>
      <c r="P86" s="31"/>
      <c r="Q86" s="31"/>
      <c r="R86" s="6">
        <f t="shared" si="7"/>
        <v>520</v>
      </c>
    </row>
    <row r="87" spans="1:18" s="14" customFormat="1" ht="26.4" customHeight="1" outlineLevel="2">
      <c r="A87" s="30" t="s">
        <v>186</v>
      </c>
      <c r="B87" s="30" t="s">
        <v>143</v>
      </c>
      <c r="C87" s="30" t="s">
        <v>165</v>
      </c>
      <c r="D87" s="28" t="s">
        <v>149</v>
      </c>
      <c r="E87" s="30"/>
      <c r="F87" s="30"/>
      <c r="G87" s="30">
        <v>403</v>
      </c>
      <c r="H87" s="30"/>
      <c r="I87" s="30"/>
      <c r="J87" s="30"/>
      <c r="K87" s="30"/>
      <c r="L87" s="30"/>
      <c r="M87" s="29">
        <f t="shared" si="4"/>
        <v>1</v>
      </c>
      <c r="N87" s="30">
        <f t="shared" si="5"/>
        <v>1</v>
      </c>
      <c r="O87" s="37">
        <f t="shared" si="6"/>
        <v>260</v>
      </c>
      <c r="P87" s="31"/>
      <c r="Q87" s="31"/>
      <c r="R87" s="6">
        <f t="shared" si="7"/>
        <v>260</v>
      </c>
    </row>
    <row r="88" spans="1:18" s="14" customFormat="1" ht="26.4" customHeight="1" outlineLevel="2">
      <c r="A88" s="30" t="s">
        <v>186</v>
      </c>
      <c r="B88" s="30" t="s">
        <v>143</v>
      </c>
      <c r="C88" s="30" t="s">
        <v>165</v>
      </c>
      <c r="D88" s="28" t="s">
        <v>27</v>
      </c>
      <c r="E88" s="30"/>
      <c r="F88" s="30">
        <v>403</v>
      </c>
      <c r="G88" s="30">
        <v>311</v>
      </c>
      <c r="H88" s="30"/>
      <c r="I88" s="30"/>
      <c r="J88" s="30"/>
      <c r="K88" s="30"/>
      <c r="L88" s="30"/>
      <c r="M88" s="29">
        <f t="shared" si="4"/>
        <v>2</v>
      </c>
      <c r="N88" s="30">
        <f t="shared" si="5"/>
        <v>2</v>
      </c>
      <c r="O88" s="37">
        <f t="shared" si="6"/>
        <v>520</v>
      </c>
      <c r="P88" s="31"/>
      <c r="Q88" s="31"/>
      <c r="R88" s="6">
        <f t="shared" si="7"/>
        <v>520</v>
      </c>
    </row>
    <row r="89" spans="1:18" s="14" customFormat="1" ht="26.4" customHeight="1" outlineLevel="2">
      <c r="A89" s="30" t="s">
        <v>186</v>
      </c>
      <c r="B89" s="30" t="s">
        <v>143</v>
      </c>
      <c r="C89" s="30" t="s">
        <v>148</v>
      </c>
      <c r="D89" s="28" t="s">
        <v>145</v>
      </c>
      <c r="E89" s="30"/>
      <c r="F89" s="30"/>
      <c r="G89" s="30"/>
      <c r="H89" s="30"/>
      <c r="I89" s="30">
        <v>513</v>
      </c>
      <c r="J89" s="30">
        <v>605</v>
      </c>
      <c r="K89" s="30">
        <v>605</v>
      </c>
      <c r="L89" s="30"/>
      <c r="M89" s="29">
        <f t="shared" si="4"/>
        <v>3</v>
      </c>
      <c r="N89" s="30">
        <f t="shared" si="5"/>
        <v>3</v>
      </c>
      <c r="O89" s="37">
        <f t="shared" si="6"/>
        <v>780</v>
      </c>
      <c r="P89" s="31"/>
      <c r="Q89" s="31"/>
      <c r="R89" s="6">
        <f t="shared" si="7"/>
        <v>780</v>
      </c>
    </row>
    <row r="90" spans="1:18" s="14" customFormat="1" ht="26.4" customHeight="1" outlineLevel="2">
      <c r="A90" s="30" t="s">
        <v>186</v>
      </c>
      <c r="B90" s="30" t="s">
        <v>143</v>
      </c>
      <c r="C90" s="30" t="s">
        <v>148</v>
      </c>
      <c r="D90" s="28" t="s">
        <v>24</v>
      </c>
      <c r="E90" s="30">
        <v>606</v>
      </c>
      <c r="F90" s="30">
        <v>606</v>
      </c>
      <c r="G90" s="30">
        <v>607</v>
      </c>
      <c r="H90" s="30">
        <v>607</v>
      </c>
      <c r="I90" s="30"/>
      <c r="J90" s="30">
        <v>612</v>
      </c>
      <c r="K90" s="30">
        <v>612</v>
      </c>
      <c r="L90" s="30"/>
      <c r="M90" s="29">
        <f t="shared" si="4"/>
        <v>6</v>
      </c>
      <c r="N90" s="30">
        <f t="shared" si="5"/>
        <v>6</v>
      </c>
      <c r="O90" s="37">
        <f t="shared" si="6"/>
        <v>1560</v>
      </c>
      <c r="P90" s="31"/>
      <c r="Q90" s="31"/>
      <c r="R90" s="6">
        <f t="shared" si="7"/>
        <v>1560</v>
      </c>
    </row>
    <row r="91" spans="1:18" s="14" customFormat="1" ht="26.4" customHeight="1" outlineLevel="2">
      <c r="A91" s="30" t="s">
        <v>186</v>
      </c>
      <c r="B91" s="30" t="s">
        <v>143</v>
      </c>
      <c r="C91" s="30" t="s">
        <v>163</v>
      </c>
      <c r="D91" s="28" t="s">
        <v>158</v>
      </c>
      <c r="E91" s="30"/>
      <c r="F91" s="30"/>
      <c r="G91" s="30"/>
      <c r="H91" s="30"/>
      <c r="I91" s="30">
        <v>504</v>
      </c>
      <c r="J91" s="30">
        <v>504</v>
      </c>
      <c r="K91" s="30">
        <v>504</v>
      </c>
      <c r="L91" s="30"/>
      <c r="M91" s="29">
        <f t="shared" si="4"/>
        <v>3</v>
      </c>
      <c r="N91" s="30">
        <f t="shared" si="5"/>
        <v>3</v>
      </c>
      <c r="O91" s="37">
        <f t="shared" si="6"/>
        <v>780</v>
      </c>
      <c r="P91" s="31"/>
      <c r="Q91" s="31"/>
      <c r="R91" s="6">
        <f t="shared" si="7"/>
        <v>780</v>
      </c>
    </row>
    <row r="92" spans="1:18" s="14" customFormat="1" ht="26.4" customHeight="1" outlineLevel="2">
      <c r="A92" s="30" t="s">
        <v>186</v>
      </c>
      <c r="B92" s="30" t="s">
        <v>143</v>
      </c>
      <c r="C92" s="30" t="s">
        <v>188</v>
      </c>
      <c r="D92" s="28" t="s">
        <v>146</v>
      </c>
      <c r="E92" s="30">
        <v>203</v>
      </c>
      <c r="F92" s="30">
        <v>113</v>
      </c>
      <c r="G92" s="30"/>
      <c r="H92" s="30"/>
      <c r="I92" s="30"/>
      <c r="J92" s="30"/>
      <c r="K92" s="30"/>
      <c r="L92" s="30"/>
      <c r="M92" s="29">
        <f t="shared" si="4"/>
        <v>2</v>
      </c>
      <c r="N92" s="30">
        <f t="shared" si="5"/>
        <v>2</v>
      </c>
      <c r="O92" s="37">
        <f t="shared" si="6"/>
        <v>520</v>
      </c>
      <c r="P92" s="31"/>
      <c r="Q92" s="31"/>
      <c r="R92" s="6">
        <f t="shared" si="7"/>
        <v>520</v>
      </c>
    </row>
    <row r="93" spans="1:18" s="14" customFormat="1" ht="26.4" customHeight="1" outlineLevel="2">
      <c r="A93" s="30" t="s">
        <v>186</v>
      </c>
      <c r="B93" s="30" t="s">
        <v>172</v>
      </c>
      <c r="C93" s="30" t="s">
        <v>165</v>
      </c>
      <c r="D93" s="28" t="s">
        <v>35</v>
      </c>
      <c r="E93" s="30"/>
      <c r="F93" s="30">
        <v>403</v>
      </c>
      <c r="G93" s="30">
        <v>311</v>
      </c>
      <c r="H93" s="30"/>
      <c r="I93" s="30"/>
      <c r="J93" s="30"/>
      <c r="K93" s="30"/>
      <c r="L93" s="30"/>
      <c r="M93" s="29">
        <f t="shared" si="4"/>
        <v>2</v>
      </c>
      <c r="N93" s="30">
        <f t="shared" si="5"/>
        <v>2</v>
      </c>
      <c r="O93" s="37">
        <f t="shared" si="6"/>
        <v>520</v>
      </c>
      <c r="P93" s="31"/>
      <c r="Q93" s="31"/>
      <c r="R93" s="6">
        <f t="shared" si="7"/>
        <v>520</v>
      </c>
    </row>
    <row r="94" spans="1:18" s="14" customFormat="1" ht="26.4" customHeight="1" outlineLevel="2">
      <c r="A94" s="30" t="s">
        <v>186</v>
      </c>
      <c r="B94" s="30" t="s">
        <v>172</v>
      </c>
      <c r="C94" s="30" t="s">
        <v>165</v>
      </c>
      <c r="D94" s="28" t="s">
        <v>180</v>
      </c>
      <c r="E94" s="30">
        <v>311</v>
      </c>
      <c r="F94" s="30">
        <v>403</v>
      </c>
      <c r="G94" s="30"/>
      <c r="H94" s="30"/>
      <c r="I94" s="30"/>
      <c r="J94" s="30"/>
      <c r="K94" s="30"/>
      <c r="L94" s="30"/>
      <c r="M94" s="29">
        <f t="shared" si="4"/>
        <v>2</v>
      </c>
      <c r="N94" s="30">
        <f t="shared" si="5"/>
        <v>2</v>
      </c>
      <c r="O94" s="37">
        <f t="shared" si="6"/>
        <v>520</v>
      </c>
      <c r="P94" s="31"/>
      <c r="Q94" s="31"/>
      <c r="R94" s="6">
        <f t="shared" si="7"/>
        <v>520</v>
      </c>
    </row>
    <row r="95" spans="1:18" s="14" customFormat="1" ht="26.4" customHeight="1" outlineLevel="2">
      <c r="A95" s="30" t="s">
        <v>186</v>
      </c>
      <c r="B95" s="30" t="s">
        <v>172</v>
      </c>
      <c r="C95" s="30" t="s">
        <v>165</v>
      </c>
      <c r="D95" s="28" t="s">
        <v>189</v>
      </c>
      <c r="E95" s="30"/>
      <c r="F95" s="30">
        <v>403</v>
      </c>
      <c r="G95" s="30">
        <v>311</v>
      </c>
      <c r="H95" s="30"/>
      <c r="I95" s="30"/>
      <c r="J95" s="30"/>
      <c r="K95" s="30"/>
      <c r="L95" s="30"/>
      <c r="M95" s="29">
        <f t="shared" si="4"/>
        <v>2</v>
      </c>
      <c r="N95" s="30">
        <f t="shared" si="5"/>
        <v>2</v>
      </c>
      <c r="O95" s="37">
        <f t="shared" si="6"/>
        <v>520</v>
      </c>
      <c r="P95" s="31"/>
      <c r="Q95" s="31"/>
      <c r="R95" s="6">
        <f t="shared" si="7"/>
        <v>520</v>
      </c>
    </row>
    <row r="96" spans="1:18" s="14" customFormat="1" ht="26.4" customHeight="1" outlineLevel="1">
      <c r="A96" s="74" t="s">
        <v>72</v>
      </c>
      <c r="B96" s="50"/>
      <c r="C96" s="50"/>
      <c r="D96" s="51"/>
      <c r="E96" s="50"/>
      <c r="F96" s="50"/>
      <c r="G96" s="50"/>
      <c r="H96" s="50"/>
      <c r="I96" s="50"/>
      <c r="J96" s="50"/>
      <c r="K96" s="50"/>
      <c r="L96" s="50"/>
      <c r="M96" s="70"/>
      <c r="N96" s="50">
        <f>SUBTOTAL(9,N85:N95)</f>
        <v>27</v>
      </c>
      <c r="O96" s="71">
        <f>SUBTOTAL(9,O85:O95)</f>
        <v>7020</v>
      </c>
      <c r="P96" s="72">
        <f>SUBTOTAL(9,P85:P95)</f>
        <v>69</v>
      </c>
      <c r="Q96" s="72">
        <f>SUBTOTAL(9,Q85:Q95)</f>
        <v>165</v>
      </c>
      <c r="R96" s="73">
        <f>SUBTOTAL(9,R85:R95)</f>
        <v>6786</v>
      </c>
    </row>
    <row r="97" spans="1:18" s="14" customFormat="1" ht="26.4" customHeight="1" outlineLevel="2">
      <c r="A97" s="30" t="s">
        <v>190</v>
      </c>
      <c r="B97" s="30" t="s">
        <v>143</v>
      </c>
      <c r="C97" s="30" t="s">
        <v>191</v>
      </c>
      <c r="D97" s="28" t="s">
        <v>145</v>
      </c>
      <c r="E97" s="15">
        <v>214</v>
      </c>
      <c r="F97" s="15">
        <v>213</v>
      </c>
      <c r="G97" s="15">
        <v>409</v>
      </c>
      <c r="H97" s="15">
        <v>405</v>
      </c>
      <c r="I97" s="15"/>
      <c r="J97" s="15">
        <v>407</v>
      </c>
      <c r="K97" s="15">
        <v>406</v>
      </c>
      <c r="L97" s="15"/>
      <c r="M97" s="29">
        <f>COUNT(E97:L97)</f>
        <v>6</v>
      </c>
      <c r="N97" s="30">
        <f>SUM(M97:M97)</f>
        <v>6</v>
      </c>
      <c r="O97" s="37">
        <f>N97*260</f>
        <v>1560</v>
      </c>
      <c r="P97" s="17">
        <v>27</v>
      </c>
      <c r="Q97" s="17">
        <v>44</v>
      </c>
      <c r="R97" s="6">
        <f>O97-SUM(P97:Q97)</f>
        <v>1489</v>
      </c>
    </row>
    <row r="98" spans="1:18" s="14" customFormat="1" ht="26.4" customHeight="1" outlineLevel="2">
      <c r="A98" s="30" t="s">
        <v>190</v>
      </c>
      <c r="B98" s="30" t="s">
        <v>143</v>
      </c>
      <c r="C98" s="30" t="s">
        <v>191</v>
      </c>
      <c r="D98" s="28" t="s">
        <v>24</v>
      </c>
      <c r="E98" s="15">
        <v>212</v>
      </c>
      <c r="F98" s="15"/>
      <c r="G98" s="15">
        <v>213</v>
      </c>
      <c r="H98" s="15">
        <v>408</v>
      </c>
      <c r="I98" s="30"/>
      <c r="J98" s="30"/>
      <c r="K98" s="30"/>
      <c r="L98" s="30"/>
      <c r="M98" s="29">
        <f>COUNT(E98:L98)</f>
        <v>3</v>
      </c>
      <c r="N98" s="30">
        <f>SUM(M98:M98)</f>
        <v>3</v>
      </c>
      <c r="O98" s="37">
        <f>N98*260</f>
        <v>780</v>
      </c>
      <c r="P98" s="31"/>
      <c r="Q98" s="31"/>
      <c r="R98" s="6">
        <f>O98-SUM(P98:Q98)</f>
        <v>780</v>
      </c>
    </row>
    <row r="99" spans="1:18" s="14" customFormat="1" ht="26.4" customHeight="1" outlineLevel="2">
      <c r="A99" s="30" t="s">
        <v>190</v>
      </c>
      <c r="B99" s="30" t="s">
        <v>143</v>
      </c>
      <c r="C99" s="30" t="s">
        <v>169</v>
      </c>
      <c r="D99" s="28" t="s">
        <v>192</v>
      </c>
      <c r="E99" s="30"/>
      <c r="F99" s="30">
        <v>202</v>
      </c>
      <c r="G99" s="30">
        <v>203</v>
      </c>
      <c r="H99" s="30"/>
      <c r="I99" s="30"/>
      <c r="J99" s="30"/>
      <c r="K99" s="30"/>
      <c r="L99" s="30"/>
      <c r="M99" s="29">
        <f>COUNT(E99:L99)</f>
        <v>2</v>
      </c>
      <c r="N99" s="30">
        <f>SUM(M99:M99)</f>
        <v>2</v>
      </c>
      <c r="O99" s="37">
        <f>N99*260</f>
        <v>520</v>
      </c>
      <c r="P99" s="31"/>
      <c r="Q99" s="31"/>
      <c r="R99" s="6">
        <f>O99-SUM(P99:Q99)</f>
        <v>520</v>
      </c>
    </row>
    <row r="100" spans="1:18" s="14" customFormat="1" ht="26.4" customHeight="1" outlineLevel="1">
      <c r="A100" s="74" t="s">
        <v>73</v>
      </c>
      <c r="B100" s="50"/>
      <c r="C100" s="50"/>
      <c r="D100" s="51"/>
      <c r="E100" s="50"/>
      <c r="F100" s="50"/>
      <c r="G100" s="50"/>
      <c r="H100" s="50"/>
      <c r="I100" s="50"/>
      <c r="J100" s="50"/>
      <c r="K100" s="50"/>
      <c r="L100" s="50"/>
      <c r="M100" s="70"/>
      <c r="N100" s="50">
        <f>SUBTOTAL(9,N97:N99)</f>
        <v>11</v>
      </c>
      <c r="O100" s="71">
        <f>SUBTOTAL(9,O97:O99)</f>
        <v>2860</v>
      </c>
      <c r="P100" s="72">
        <f>SUBTOTAL(9,P97:P99)</f>
        <v>27</v>
      </c>
      <c r="Q100" s="72">
        <f>SUBTOTAL(9,Q97:Q99)</f>
        <v>44</v>
      </c>
      <c r="R100" s="73">
        <f>SUBTOTAL(9,R97:R99)</f>
        <v>2789</v>
      </c>
    </row>
    <row r="101" spans="1:18" s="14" customFormat="1" ht="26.4" customHeight="1" outlineLevel="2">
      <c r="A101" s="30" t="s">
        <v>193</v>
      </c>
      <c r="B101" s="30" t="s">
        <v>143</v>
      </c>
      <c r="C101" s="30" t="s">
        <v>165</v>
      </c>
      <c r="D101" s="28" t="s">
        <v>156</v>
      </c>
      <c r="E101" s="30"/>
      <c r="F101" s="30"/>
      <c r="G101" s="30"/>
      <c r="H101" s="30"/>
      <c r="I101" s="30">
        <v>404</v>
      </c>
      <c r="J101" s="30"/>
      <c r="K101" s="30"/>
      <c r="L101" s="30"/>
      <c r="M101" s="29">
        <f>COUNT(E101:L101)</f>
        <v>1</v>
      </c>
      <c r="N101" s="30">
        <f>SUM(M101:M101)</f>
        <v>1</v>
      </c>
      <c r="O101" s="37">
        <f>N101*260</f>
        <v>260</v>
      </c>
      <c r="P101" s="31"/>
      <c r="Q101" s="31"/>
      <c r="R101" s="6">
        <f>O101-SUM(P101:Q101)</f>
        <v>260</v>
      </c>
    </row>
    <row r="102" spans="1:18" s="14" customFormat="1" ht="26.4" customHeight="1" outlineLevel="2">
      <c r="A102" s="30" t="s">
        <v>193</v>
      </c>
      <c r="B102" s="30" t="s">
        <v>143</v>
      </c>
      <c r="C102" s="30" t="s">
        <v>194</v>
      </c>
      <c r="D102" s="28" t="s">
        <v>146</v>
      </c>
      <c r="E102" s="30">
        <v>307</v>
      </c>
      <c r="F102" s="30">
        <v>308</v>
      </c>
      <c r="G102" s="30"/>
      <c r="H102" s="30"/>
      <c r="I102" s="30"/>
      <c r="J102" s="30"/>
      <c r="K102" s="30"/>
      <c r="L102" s="30"/>
      <c r="M102" s="29">
        <f>COUNT(E102:L102)</f>
        <v>2</v>
      </c>
      <c r="N102" s="30">
        <f>SUM(M102:M102)</f>
        <v>2</v>
      </c>
      <c r="O102" s="37">
        <f>N102*260</f>
        <v>520</v>
      </c>
      <c r="P102" s="31"/>
      <c r="Q102" s="31"/>
      <c r="R102" s="6">
        <f>O102-SUM(P102:Q102)</f>
        <v>520</v>
      </c>
    </row>
    <row r="103" spans="1:18" s="14" customFormat="1" ht="26.4" customHeight="1" outlineLevel="1">
      <c r="A103" s="74" t="s">
        <v>74</v>
      </c>
      <c r="B103" s="50"/>
      <c r="C103" s="50"/>
      <c r="D103" s="51"/>
      <c r="E103" s="50"/>
      <c r="F103" s="50"/>
      <c r="G103" s="50"/>
      <c r="H103" s="50"/>
      <c r="I103" s="50"/>
      <c r="J103" s="50"/>
      <c r="K103" s="50"/>
      <c r="L103" s="50"/>
      <c r="M103" s="70"/>
      <c r="N103" s="50">
        <f>SUBTOTAL(9,N101:N102)</f>
        <v>3</v>
      </c>
      <c r="O103" s="71">
        <f>SUBTOTAL(9,O101:O102)</f>
        <v>780</v>
      </c>
      <c r="P103" s="72">
        <f>SUBTOTAL(9,P101:P102)</f>
        <v>0</v>
      </c>
      <c r="Q103" s="72">
        <f>SUBTOTAL(9,Q101:Q102)</f>
        <v>0</v>
      </c>
      <c r="R103" s="73">
        <f>SUBTOTAL(9,R101:R102)</f>
        <v>780</v>
      </c>
    </row>
    <row r="104" spans="1:18" s="14" customFormat="1" ht="26.4" customHeight="1" outlineLevel="2">
      <c r="A104" s="30" t="s">
        <v>195</v>
      </c>
      <c r="B104" s="30" t="s">
        <v>172</v>
      </c>
      <c r="C104" s="30" t="s">
        <v>173</v>
      </c>
      <c r="D104" s="28" t="s">
        <v>152</v>
      </c>
      <c r="E104" s="30"/>
      <c r="F104" s="30"/>
      <c r="G104" s="30"/>
      <c r="H104" s="30"/>
      <c r="I104" s="30"/>
      <c r="J104" s="30"/>
      <c r="K104" s="30">
        <v>304</v>
      </c>
      <c r="L104" s="30"/>
      <c r="M104" s="29">
        <f>COUNT(E104:L104)</f>
        <v>1</v>
      </c>
      <c r="N104" s="30">
        <f>SUM(M104:M104)</f>
        <v>1</v>
      </c>
      <c r="O104" s="37">
        <f>N104*260</f>
        <v>260</v>
      </c>
      <c r="P104" s="31"/>
      <c r="Q104" s="31"/>
      <c r="R104" s="6">
        <f>O104-SUM(P104:Q104)</f>
        <v>260</v>
      </c>
    </row>
    <row r="105" spans="1:18" s="14" customFormat="1" ht="26.4" customHeight="1" outlineLevel="2">
      <c r="A105" s="30" t="s">
        <v>195</v>
      </c>
      <c r="B105" s="30" t="s">
        <v>143</v>
      </c>
      <c r="C105" s="30" t="s">
        <v>173</v>
      </c>
      <c r="D105" s="28" t="s">
        <v>145</v>
      </c>
      <c r="E105" s="30"/>
      <c r="F105" s="30"/>
      <c r="G105" s="30"/>
      <c r="H105" s="30"/>
      <c r="I105" s="30"/>
      <c r="J105" s="30"/>
      <c r="K105" s="30">
        <v>304</v>
      </c>
      <c r="L105" s="30"/>
      <c r="M105" s="29">
        <f>COUNT(E105:L105)</f>
        <v>1</v>
      </c>
      <c r="N105" s="30">
        <f>SUM(M105:M105)</f>
        <v>1</v>
      </c>
      <c r="O105" s="37">
        <f>N105*260</f>
        <v>260</v>
      </c>
      <c r="P105" s="31"/>
      <c r="Q105" s="31"/>
      <c r="R105" s="6">
        <f>O105-SUM(P105:Q105)</f>
        <v>260</v>
      </c>
    </row>
    <row r="106" spans="1:18" s="14" customFormat="1" ht="26.4" customHeight="1" outlineLevel="2">
      <c r="A106" s="30" t="s">
        <v>195</v>
      </c>
      <c r="B106" s="30" t="s">
        <v>143</v>
      </c>
      <c r="C106" s="30" t="s">
        <v>173</v>
      </c>
      <c r="D106" s="28" t="s">
        <v>196</v>
      </c>
      <c r="E106" s="30"/>
      <c r="F106" s="30"/>
      <c r="G106" s="30"/>
      <c r="H106" s="30"/>
      <c r="I106" s="30"/>
      <c r="J106" s="30"/>
      <c r="K106" s="30">
        <v>304</v>
      </c>
      <c r="L106" s="30"/>
      <c r="M106" s="29">
        <f>COUNT(E106:L106)</f>
        <v>1</v>
      </c>
      <c r="N106" s="30">
        <f>SUM(M106:M106)</f>
        <v>1</v>
      </c>
      <c r="O106" s="37">
        <f>N106*260</f>
        <v>260</v>
      </c>
      <c r="P106" s="31"/>
      <c r="Q106" s="31"/>
      <c r="R106" s="6">
        <f>O106-SUM(P106:Q106)</f>
        <v>260</v>
      </c>
    </row>
    <row r="107" spans="1:18" s="14" customFormat="1" ht="26.4" customHeight="1" outlineLevel="2">
      <c r="A107" s="30" t="s">
        <v>195</v>
      </c>
      <c r="B107" s="30" t="s">
        <v>143</v>
      </c>
      <c r="C107" s="30" t="s">
        <v>173</v>
      </c>
      <c r="D107" s="28" t="s">
        <v>197</v>
      </c>
      <c r="E107" s="30"/>
      <c r="F107" s="30"/>
      <c r="G107" s="30"/>
      <c r="H107" s="30"/>
      <c r="I107" s="30"/>
      <c r="J107" s="30"/>
      <c r="K107" s="30">
        <v>304</v>
      </c>
      <c r="L107" s="30"/>
      <c r="M107" s="29">
        <f>COUNT(E107:L107)</f>
        <v>1</v>
      </c>
      <c r="N107" s="30">
        <f>SUM(M107:M107)</f>
        <v>1</v>
      </c>
      <c r="O107" s="37">
        <f>N107*260</f>
        <v>260</v>
      </c>
      <c r="P107" s="31"/>
      <c r="Q107" s="31"/>
      <c r="R107" s="6">
        <f>O107-SUM(P107:Q107)</f>
        <v>260</v>
      </c>
    </row>
    <row r="108" spans="1:18" s="14" customFormat="1" ht="26.4" customHeight="1" outlineLevel="1">
      <c r="A108" s="74" t="s">
        <v>75</v>
      </c>
      <c r="B108" s="50"/>
      <c r="C108" s="50"/>
      <c r="D108" s="51"/>
      <c r="E108" s="50"/>
      <c r="F108" s="50"/>
      <c r="G108" s="50"/>
      <c r="H108" s="50"/>
      <c r="I108" s="50"/>
      <c r="J108" s="50"/>
      <c r="K108" s="50"/>
      <c r="L108" s="50"/>
      <c r="M108" s="70"/>
      <c r="N108" s="50">
        <f>SUBTOTAL(9,N104:N107)</f>
        <v>4</v>
      </c>
      <c r="O108" s="71">
        <f>SUBTOTAL(9,O104:O107)</f>
        <v>1040</v>
      </c>
      <c r="P108" s="72">
        <f>SUBTOTAL(9,P104:P107)</f>
        <v>0</v>
      </c>
      <c r="Q108" s="72">
        <f>SUBTOTAL(9,Q104:Q107)</f>
        <v>0</v>
      </c>
      <c r="R108" s="73">
        <f>SUBTOTAL(9,R104:R107)</f>
        <v>1040</v>
      </c>
    </row>
    <row r="109" spans="1:18" s="14" customFormat="1" ht="26.4" customHeight="1" outlineLevel="2">
      <c r="A109" s="30" t="s">
        <v>169</v>
      </c>
      <c r="B109" s="30" t="s">
        <v>143</v>
      </c>
      <c r="C109" s="30" t="s">
        <v>198</v>
      </c>
      <c r="D109" s="28" t="s">
        <v>199</v>
      </c>
      <c r="E109" s="30"/>
      <c r="F109" s="30"/>
      <c r="G109" s="52" t="s">
        <v>200</v>
      </c>
      <c r="H109" s="52" t="s">
        <v>200</v>
      </c>
      <c r="I109" s="30"/>
      <c r="J109" s="30"/>
      <c r="K109" s="30"/>
      <c r="L109" s="30"/>
      <c r="M109" s="29">
        <v>2</v>
      </c>
      <c r="N109" s="30">
        <f>SUM(M109:M109)</f>
        <v>2</v>
      </c>
      <c r="O109" s="37">
        <f>N109*260</f>
        <v>520</v>
      </c>
      <c r="P109" s="31"/>
      <c r="Q109" s="31"/>
      <c r="R109" s="6">
        <f>O109-SUM(P109:Q109)</f>
        <v>520</v>
      </c>
    </row>
    <row r="110" spans="1:18" s="14" customFormat="1" ht="26.4" customHeight="1" outlineLevel="2">
      <c r="A110" s="30" t="s">
        <v>169</v>
      </c>
      <c r="B110" s="30" t="s">
        <v>143</v>
      </c>
      <c r="C110" s="30" t="s">
        <v>153</v>
      </c>
      <c r="D110" s="28" t="s">
        <v>201</v>
      </c>
      <c r="E110" s="30"/>
      <c r="F110" s="30"/>
      <c r="G110" s="30"/>
      <c r="H110" s="30"/>
      <c r="I110" s="30">
        <v>510</v>
      </c>
      <c r="J110" s="30"/>
      <c r="K110" s="30"/>
      <c r="L110" s="30"/>
      <c r="M110" s="29">
        <f>COUNT(E110:L110)</f>
        <v>1</v>
      </c>
      <c r="N110" s="30">
        <f>SUM(M110:M110)</f>
        <v>1</v>
      </c>
      <c r="O110" s="37">
        <f>N110*260</f>
        <v>260</v>
      </c>
      <c r="P110" s="31"/>
      <c r="Q110" s="31"/>
      <c r="R110" s="6">
        <f>O110-SUM(P110:Q110)</f>
        <v>260</v>
      </c>
    </row>
    <row r="111" spans="1:18" s="14" customFormat="1" ht="26.4" customHeight="1" outlineLevel="2">
      <c r="A111" s="30" t="s">
        <v>169</v>
      </c>
      <c r="B111" s="30" t="s">
        <v>143</v>
      </c>
      <c r="C111" s="30" t="s">
        <v>202</v>
      </c>
      <c r="D111" s="28" t="s">
        <v>146</v>
      </c>
      <c r="E111" s="30"/>
      <c r="F111" s="30"/>
      <c r="G111" s="30"/>
      <c r="H111" s="30"/>
      <c r="I111" s="30">
        <v>114</v>
      </c>
      <c r="J111" s="30">
        <v>114</v>
      </c>
      <c r="K111" s="30"/>
      <c r="L111" s="30"/>
      <c r="M111" s="29">
        <f>COUNT(E111:L111)</f>
        <v>2</v>
      </c>
      <c r="N111" s="30">
        <f>SUM(M111:M111)</f>
        <v>2</v>
      </c>
      <c r="O111" s="37">
        <f>N111*260</f>
        <v>520</v>
      </c>
      <c r="P111" s="31"/>
      <c r="Q111" s="31"/>
      <c r="R111" s="6">
        <f>O111-SUM(P111:Q111)</f>
        <v>520</v>
      </c>
    </row>
    <row r="112" spans="1:18" s="14" customFormat="1" ht="26.4" customHeight="1" outlineLevel="1">
      <c r="A112" s="74" t="s">
        <v>76</v>
      </c>
      <c r="B112" s="50"/>
      <c r="C112" s="50"/>
      <c r="D112" s="51"/>
      <c r="E112" s="50"/>
      <c r="F112" s="50"/>
      <c r="G112" s="50"/>
      <c r="H112" s="50"/>
      <c r="I112" s="50"/>
      <c r="J112" s="50"/>
      <c r="K112" s="50"/>
      <c r="L112" s="50"/>
      <c r="M112" s="70"/>
      <c r="N112" s="50">
        <f>SUBTOTAL(9,N109:N111)</f>
        <v>5</v>
      </c>
      <c r="O112" s="71">
        <f>SUBTOTAL(9,O109:O111)</f>
        <v>1300</v>
      </c>
      <c r="P112" s="72">
        <f>SUBTOTAL(9,P109:P111)</f>
        <v>0</v>
      </c>
      <c r="Q112" s="72">
        <f>SUBTOTAL(9,Q109:Q111)</f>
        <v>0</v>
      </c>
      <c r="R112" s="73">
        <f>SUBTOTAL(9,R109:R111)</f>
        <v>1300</v>
      </c>
    </row>
    <row r="113" spans="1:18" s="14" customFormat="1" ht="26.4" customHeight="1" outlineLevel="2">
      <c r="A113" s="30" t="s">
        <v>203</v>
      </c>
      <c r="B113" s="30" t="s">
        <v>143</v>
      </c>
      <c r="C113" s="30" t="s">
        <v>151</v>
      </c>
      <c r="D113" s="28" t="s">
        <v>158</v>
      </c>
      <c r="E113" s="30">
        <v>513</v>
      </c>
      <c r="F113" s="30"/>
      <c r="I113" s="30"/>
      <c r="J113" s="30"/>
      <c r="K113" s="30"/>
      <c r="L113" s="30"/>
      <c r="M113" s="29">
        <f>COUNT(E113:L113)</f>
        <v>1</v>
      </c>
      <c r="N113" s="30">
        <f>SUM(M113:M113)</f>
        <v>1</v>
      </c>
      <c r="O113" s="37">
        <f>N113*260</f>
        <v>260</v>
      </c>
      <c r="P113" s="31"/>
      <c r="Q113" s="31"/>
      <c r="R113" s="6">
        <f>O113-SUM(P113:Q113)</f>
        <v>260</v>
      </c>
    </row>
    <row r="114" spans="1:18" s="14" customFormat="1" ht="26.4" customHeight="1" outlineLevel="2">
      <c r="A114" s="30" t="s">
        <v>203</v>
      </c>
      <c r="B114" s="30" t="s">
        <v>143</v>
      </c>
      <c r="C114" s="30" t="s">
        <v>183</v>
      </c>
      <c r="D114" s="28" t="s">
        <v>156</v>
      </c>
      <c r="E114" s="30"/>
      <c r="F114" s="30"/>
      <c r="G114" s="30">
        <v>513</v>
      </c>
      <c r="H114" s="30"/>
      <c r="I114" s="30"/>
      <c r="J114" s="30"/>
      <c r="K114" s="30"/>
      <c r="L114" s="30"/>
      <c r="M114" s="29">
        <f>COUNT(E114:L114)</f>
        <v>1</v>
      </c>
      <c r="N114" s="30">
        <f>SUM(M114:M114)</f>
        <v>1</v>
      </c>
      <c r="O114" s="37">
        <f>N114*260</f>
        <v>260</v>
      </c>
      <c r="P114" s="31"/>
      <c r="Q114" s="31"/>
      <c r="R114" s="6">
        <f>O114-SUM(P114:Q114)</f>
        <v>260</v>
      </c>
    </row>
    <row r="115" spans="1:18" s="14" customFormat="1" ht="26.4" customHeight="1" outlineLevel="2">
      <c r="A115" s="30" t="s">
        <v>203</v>
      </c>
      <c r="B115" s="30" t="s">
        <v>143</v>
      </c>
      <c r="C115" s="30" t="s">
        <v>183</v>
      </c>
      <c r="D115" s="28" t="s">
        <v>152</v>
      </c>
      <c r="E115" s="30"/>
      <c r="F115" s="30"/>
      <c r="G115" s="30">
        <v>513</v>
      </c>
      <c r="H115" s="30"/>
      <c r="I115" s="30"/>
      <c r="J115" s="30"/>
      <c r="K115" s="30"/>
      <c r="L115" s="30"/>
      <c r="M115" s="29">
        <f>COUNT(E115:L115)</f>
        <v>1</v>
      </c>
      <c r="N115" s="30">
        <f>SUM(M115:M115)</f>
        <v>1</v>
      </c>
      <c r="O115" s="37">
        <f>N115*260</f>
        <v>260</v>
      </c>
      <c r="P115" s="31"/>
      <c r="Q115" s="31"/>
      <c r="R115" s="6">
        <f>O115-SUM(P115:Q115)</f>
        <v>260</v>
      </c>
    </row>
    <row r="116" spans="1:18" s="14" customFormat="1" ht="26.4" customHeight="1" outlineLevel="1">
      <c r="A116" s="74" t="s">
        <v>77</v>
      </c>
      <c r="B116" s="50"/>
      <c r="C116" s="50"/>
      <c r="D116" s="51"/>
      <c r="E116" s="50"/>
      <c r="F116" s="50"/>
      <c r="G116" s="50"/>
      <c r="H116" s="50"/>
      <c r="I116" s="50"/>
      <c r="J116" s="50"/>
      <c r="K116" s="50"/>
      <c r="L116" s="50"/>
      <c r="M116" s="70"/>
      <c r="N116" s="50">
        <f>SUBTOTAL(9,N113:N115)</f>
        <v>3</v>
      </c>
      <c r="O116" s="71">
        <f>SUBTOTAL(9,O113:O115)</f>
        <v>780</v>
      </c>
      <c r="P116" s="72">
        <f>SUBTOTAL(9,P113:P115)</f>
        <v>0</v>
      </c>
      <c r="Q116" s="72">
        <f>SUBTOTAL(9,Q113:Q115)</f>
        <v>0</v>
      </c>
      <c r="R116" s="73">
        <f>SUBTOTAL(9,R113:R115)</f>
        <v>780</v>
      </c>
    </row>
    <row r="117" spans="1:18" s="14" customFormat="1" ht="26.4" customHeight="1" outlineLevel="2">
      <c r="A117" s="30" t="s">
        <v>204</v>
      </c>
      <c r="B117" s="30" t="s">
        <v>205</v>
      </c>
      <c r="C117" s="30" t="s">
        <v>206</v>
      </c>
      <c r="D117" s="28" t="s">
        <v>207</v>
      </c>
      <c r="E117" s="30"/>
      <c r="F117" s="30"/>
      <c r="G117" s="30">
        <v>314</v>
      </c>
      <c r="H117" s="30"/>
      <c r="I117" s="30"/>
      <c r="J117" s="30"/>
      <c r="K117" s="30"/>
      <c r="L117" s="30"/>
      <c r="M117" s="29">
        <f>COUNT(E117:L117)</f>
        <v>1</v>
      </c>
      <c r="N117" s="30">
        <f>SUM(M117:M117)</f>
        <v>1</v>
      </c>
      <c r="O117" s="37">
        <f>N117*260</f>
        <v>260</v>
      </c>
      <c r="P117" s="31"/>
      <c r="Q117" s="31"/>
      <c r="R117" s="6">
        <f>O117-SUM(P117:Q117)</f>
        <v>260</v>
      </c>
    </row>
    <row r="118" spans="1:18" s="14" customFormat="1" ht="26.4" customHeight="1" outlineLevel="1">
      <c r="A118" s="74" t="s">
        <v>78</v>
      </c>
      <c r="B118" s="50"/>
      <c r="C118" s="50"/>
      <c r="D118" s="51"/>
      <c r="E118" s="50"/>
      <c r="F118" s="50"/>
      <c r="G118" s="50"/>
      <c r="H118" s="50"/>
      <c r="I118" s="50"/>
      <c r="J118" s="50"/>
      <c r="K118" s="50"/>
      <c r="L118" s="50"/>
      <c r="M118" s="70"/>
      <c r="N118" s="50">
        <f>SUBTOTAL(9,N117:N117)</f>
        <v>1</v>
      </c>
      <c r="O118" s="71">
        <f>SUBTOTAL(9,O117:O117)</f>
        <v>260</v>
      </c>
      <c r="P118" s="72">
        <f>SUBTOTAL(9,P117:P117)</f>
        <v>0</v>
      </c>
      <c r="Q118" s="72">
        <f>SUBTOTAL(9,Q117:Q117)</f>
        <v>0</v>
      </c>
      <c r="R118" s="73">
        <f>SUBTOTAL(9,R117:R117)</f>
        <v>260</v>
      </c>
    </row>
    <row r="119" spans="1:18" s="14" customFormat="1" ht="26.4" customHeight="1" outlineLevel="2">
      <c r="A119" s="30" t="s">
        <v>208</v>
      </c>
      <c r="B119" s="30" t="s">
        <v>143</v>
      </c>
      <c r="C119" s="30" t="s">
        <v>183</v>
      </c>
      <c r="D119" s="28" t="s">
        <v>33</v>
      </c>
      <c r="E119" s="30"/>
      <c r="F119" s="30">
        <v>603</v>
      </c>
      <c r="G119" s="30"/>
      <c r="H119" s="30"/>
      <c r="I119" s="30"/>
      <c r="J119" s="30"/>
      <c r="K119" s="30"/>
      <c r="L119" s="30"/>
      <c r="M119" s="29">
        <f>COUNT(E119:L119)</f>
        <v>1</v>
      </c>
      <c r="N119" s="30">
        <f>SUM(M119:M119)</f>
        <v>1</v>
      </c>
      <c r="O119" s="37">
        <f>N119*260</f>
        <v>260</v>
      </c>
      <c r="P119" s="31"/>
      <c r="Q119" s="31"/>
      <c r="R119" s="6">
        <f>O119-SUM(P119:Q119)</f>
        <v>260</v>
      </c>
    </row>
    <row r="120" spans="1:18" s="14" customFormat="1" ht="26.4" customHeight="1" outlineLevel="2">
      <c r="A120" s="30" t="s">
        <v>208</v>
      </c>
      <c r="B120" s="30" t="s">
        <v>143</v>
      </c>
      <c r="C120" s="30" t="s">
        <v>183</v>
      </c>
      <c r="D120" s="28" t="s">
        <v>158</v>
      </c>
      <c r="E120" s="30"/>
      <c r="F120" s="30">
        <v>603</v>
      </c>
      <c r="G120" s="30"/>
      <c r="H120" s="30"/>
      <c r="I120" s="30"/>
      <c r="J120" s="30"/>
      <c r="K120" s="30"/>
      <c r="L120" s="30"/>
      <c r="M120" s="29">
        <f>COUNT(E120:L120)</f>
        <v>1</v>
      </c>
      <c r="N120" s="30">
        <f>SUM(M120:M120)</f>
        <v>1</v>
      </c>
      <c r="O120" s="37">
        <f>N120*260</f>
        <v>260</v>
      </c>
      <c r="P120" s="31"/>
      <c r="Q120" s="31"/>
      <c r="R120" s="6">
        <f>O120-SUM(P120:Q120)</f>
        <v>260</v>
      </c>
    </row>
    <row r="121" spans="1:18" s="14" customFormat="1" ht="26.4" customHeight="1" outlineLevel="1">
      <c r="A121" s="74" t="s">
        <v>79</v>
      </c>
      <c r="B121" s="50"/>
      <c r="C121" s="50"/>
      <c r="D121" s="51"/>
      <c r="E121" s="50"/>
      <c r="F121" s="50"/>
      <c r="G121" s="50"/>
      <c r="H121" s="50"/>
      <c r="I121" s="50"/>
      <c r="J121" s="50"/>
      <c r="K121" s="50"/>
      <c r="L121" s="50"/>
      <c r="M121" s="70"/>
      <c r="N121" s="50">
        <f>SUBTOTAL(9,N119:N120)</f>
        <v>2</v>
      </c>
      <c r="O121" s="71">
        <f>SUBTOTAL(9,O119:O120)</f>
        <v>520</v>
      </c>
      <c r="P121" s="72">
        <f>SUBTOTAL(9,P119:P120)</f>
        <v>0</v>
      </c>
      <c r="Q121" s="72">
        <f>SUBTOTAL(9,Q119:Q120)</f>
        <v>0</v>
      </c>
      <c r="R121" s="73">
        <f>SUBTOTAL(9,R119:R120)</f>
        <v>520</v>
      </c>
    </row>
    <row r="122" spans="1:18" s="14" customFormat="1" ht="26.4" customHeight="1" outlineLevel="2">
      <c r="A122" s="30" t="s">
        <v>209</v>
      </c>
      <c r="B122" s="30" t="s">
        <v>143</v>
      </c>
      <c r="C122" s="30" t="s">
        <v>171</v>
      </c>
      <c r="D122" s="28" t="s">
        <v>152</v>
      </c>
      <c r="E122" s="30"/>
      <c r="F122" s="30">
        <v>411</v>
      </c>
      <c r="G122" s="30"/>
      <c r="H122" s="30"/>
      <c r="I122" s="30"/>
      <c r="J122" s="30"/>
      <c r="K122" s="30"/>
      <c r="L122" s="30"/>
      <c r="M122" s="29">
        <f>COUNT(E122:L122)</f>
        <v>1</v>
      </c>
      <c r="N122" s="30">
        <f>SUM(M122:M122)</f>
        <v>1</v>
      </c>
      <c r="O122" s="37">
        <f>N122*260</f>
        <v>260</v>
      </c>
      <c r="P122" s="31"/>
      <c r="Q122" s="31"/>
      <c r="R122" s="6">
        <f>O122-SUM(P122:Q122)</f>
        <v>260</v>
      </c>
    </row>
    <row r="123" spans="1:18" s="14" customFormat="1" ht="26.4" customHeight="1" outlineLevel="1">
      <c r="A123" s="74" t="s">
        <v>80</v>
      </c>
      <c r="B123" s="50"/>
      <c r="C123" s="50"/>
      <c r="D123" s="51"/>
      <c r="E123" s="50"/>
      <c r="F123" s="50"/>
      <c r="G123" s="50"/>
      <c r="H123" s="50"/>
      <c r="I123" s="50"/>
      <c r="J123" s="50"/>
      <c r="K123" s="50"/>
      <c r="L123" s="50"/>
      <c r="M123" s="70"/>
      <c r="N123" s="50">
        <f>SUBTOTAL(9,N122:N122)</f>
        <v>1</v>
      </c>
      <c r="O123" s="71">
        <f>SUBTOTAL(9,O122:O122)</f>
        <v>260</v>
      </c>
      <c r="P123" s="72">
        <f>SUBTOTAL(9,P122:P122)</f>
        <v>0</v>
      </c>
      <c r="Q123" s="72">
        <f>SUBTOTAL(9,Q122:Q122)</f>
        <v>0</v>
      </c>
      <c r="R123" s="73">
        <f>SUBTOTAL(9,R122:R122)</f>
        <v>260</v>
      </c>
    </row>
    <row r="124" spans="1:18" s="14" customFormat="1" ht="26.4" customHeight="1" outlineLevel="2">
      <c r="A124" s="49" t="s">
        <v>210</v>
      </c>
      <c r="B124" s="30" t="s">
        <v>143</v>
      </c>
      <c r="C124" s="30" t="s">
        <v>187</v>
      </c>
      <c r="D124" s="28" t="s">
        <v>152</v>
      </c>
      <c r="E124" s="14">
        <v>602</v>
      </c>
      <c r="I124" s="30"/>
      <c r="J124" s="30"/>
      <c r="K124" s="30"/>
      <c r="L124" s="30"/>
      <c r="M124" s="29">
        <f>COUNT(E124:L124)</f>
        <v>1</v>
      </c>
      <c r="N124" s="30">
        <f>SUM(M124:M124)</f>
        <v>1</v>
      </c>
      <c r="O124" s="37">
        <f>N124*260</f>
        <v>260</v>
      </c>
      <c r="P124" s="31"/>
      <c r="Q124" s="31"/>
      <c r="R124" s="6">
        <f>O124-SUM(P124:Q124)</f>
        <v>260</v>
      </c>
    </row>
    <row r="125" spans="1:18" s="14" customFormat="1" ht="26.4" customHeight="1" outlineLevel="2">
      <c r="A125" s="49" t="s">
        <v>210</v>
      </c>
      <c r="B125" s="30" t="s">
        <v>143</v>
      </c>
      <c r="C125" s="30" t="s">
        <v>187</v>
      </c>
      <c r="D125" s="28" t="s">
        <v>156</v>
      </c>
      <c r="E125" s="14">
        <v>602</v>
      </c>
      <c r="I125" s="30"/>
      <c r="J125" s="30"/>
      <c r="K125" s="30"/>
      <c r="L125" s="30"/>
      <c r="M125" s="29">
        <f>COUNT(E125:L125)</f>
        <v>1</v>
      </c>
      <c r="N125" s="30">
        <f>SUM(M125:M125)</f>
        <v>1</v>
      </c>
      <c r="O125" s="37">
        <f>N125*260</f>
        <v>260</v>
      </c>
      <c r="P125" s="31"/>
      <c r="Q125" s="31"/>
      <c r="R125" s="6">
        <f>O125-SUM(P125:Q125)</f>
        <v>260</v>
      </c>
    </row>
    <row r="126" spans="1:18" s="14" customFormat="1" ht="26.4" customHeight="1" outlineLevel="1">
      <c r="A126" s="74" t="s">
        <v>81</v>
      </c>
      <c r="B126" s="50"/>
      <c r="C126" s="50"/>
      <c r="D126" s="51"/>
      <c r="E126" s="77"/>
      <c r="F126" s="77"/>
      <c r="G126" s="77"/>
      <c r="H126" s="77"/>
      <c r="I126" s="50"/>
      <c r="J126" s="50"/>
      <c r="K126" s="50"/>
      <c r="L126" s="50"/>
      <c r="M126" s="70"/>
      <c r="N126" s="50">
        <f>SUBTOTAL(9,N124:N125)</f>
        <v>2</v>
      </c>
      <c r="O126" s="71">
        <f>SUBTOTAL(9,O124:O125)</f>
        <v>520</v>
      </c>
      <c r="P126" s="72">
        <f>SUBTOTAL(9,P124:P125)</f>
        <v>0</v>
      </c>
      <c r="Q126" s="72">
        <f>SUBTOTAL(9,Q124:Q125)</f>
        <v>0</v>
      </c>
      <c r="R126" s="73">
        <f>SUBTOTAL(9,R124:R125)</f>
        <v>520</v>
      </c>
    </row>
    <row r="127" spans="1:18" s="14" customFormat="1" ht="26.4" customHeight="1" outlineLevel="2">
      <c r="A127" s="30" t="s">
        <v>211</v>
      </c>
      <c r="B127" s="30" t="s">
        <v>143</v>
      </c>
      <c r="C127" s="30" t="s">
        <v>183</v>
      </c>
      <c r="D127" s="28" t="s">
        <v>156</v>
      </c>
      <c r="E127" s="30"/>
      <c r="F127" s="30"/>
      <c r="G127" s="30"/>
      <c r="H127" s="30">
        <v>514</v>
      </c>
      <c r="I127" s="30"/>
      <c r="J127" s="30"/>
      <c r="K127" s="30"/>
      <c r="L127" s="30"/>
      <c r="M127" s="29">
        <f>COUNT(E127:L127)</f>
        <v>1</v>
      </c>
      <c r="N127" s="30">
        <f>SUM(M127:M127)</f>
        <v>1</v>
      </c>
      <c r="O127" s="37">
        <f>N127*260</f>
        <v>260</v>
      </c>
      <c r="P127" s="31"/>
      <c r="Q127" s="31"/>
      <c r="R127" s="6">
        <f>O127-SUM(P127:Q127)</f>
        <v>260</v>
      </c>
    </row>
    <row r="128" spans="1:18" s="14" customFormat="1" ht="26.4" customHeight="1" outlineLevel="2">
      <c r="A128" s="30" t="s">
        <v>211</v>
      </c>
      <c r="B128" s="30" t="s">
        <v>143</v>
      </c>
      <c r="C128" s="30" t="s">
        <v>183</v>
      </c>
      <c r="D128" s="28" t="s">
        <v>152</v>
      </c>
      <c r="E128" s="30"/>
      <c r="F128" s="30"/>
      <c r="G128" s="30"/>
      <c r="H128" s="30">
        <v>514</v>
      </c>
      <c r="I128" s="30"/>
      <c r="J128" s="30"/>
      <c r="K128" s="30"/>
      <c r="L128" s="30"/>
      <c r="M128" s="29">
        <f>COUNT(E128:L128)</f>
        <v>1</v>
      </c>
      <c r="N128" s="30">
        <f>SUM(M128:M128)</f>
        <v>1</v>
      </c>
      <c r="O128" s="37">
        <f>N128*260</f>
        <v>260</v>
      </c>
      <c r="P128" s="31"/>
      <c r="Q128" s="31"/>
      <c r="R128" s="6">
        <f>O128-SUM(P128:Q128)</f>
        <v>260</v>
      </c>
    </row>
    <row r="129" spans="1:18" s="14" customFormat="1" ht="26.4" customHeight="1" outlineLevel="1">
      <c r="A129" s="74" t="s">
        <v>82</v>
      </c>
      <c r="B129" s="50"/>
      <c r="C129" s="50"/>
      <c r="D129" s="51"/>
      <c r="E129" s="50"/>
      <c r="F129" s="50"/>
      <c r="G129" s="50"/>
      <c r="H129" s="50"/>
      <c r="I129" s="50"/>
      <c r="J129" s="50"/>
      <c r="K129" s="50"/>
      <c r="L129" s="50"/>
      <c r="M129" s="70"/>
      <c r="N129" s="50">
        <f>SUBTOTAL(9,N127:N128)</f>
        <v>2</v>
      </c>
      <c r="O129" s="71">
        <f>SUBTOTAL(9,O127:O128)</f>
        <v>520</v>
      </c>
      <c r="P129" s="72">
        <f>SUBTOTAL(9,P127:P128)</f>
        <v>0</v>
      </c>
      <c r="Q129" s="72">
        <f>SUBTOTAL(9,Q127:Q128)</f>
        <v>0</v>
      </c>
      <c r="R129" s="73">
        <f>SUBTOTAL(9,R127:R128)</f>
        <v>520</v>
      </c>
    </row>
    <row r="130" spans="1:18" s="14" customFormat="1" ht="26.4" customHeight="1" outlineLevel="2">
      <c r="A130" s="49" t="s">
        <v>212</v>
      </c>
      <c r="B130" s="30" t="s">
        <v>143</v>
      </c>
      <c r="C130" s="30" t="s">
        <v>187</v>
      </c>
      <c r="D130" s="28" t="s">
        <v>25</v>
      </c>
      <c r="G130" s="14">
        <v>614</v>
      </c>
      <c r="H130" s="14">
        <v>614</v>
      </c>
      <c r="I130" s="30"/>
      <c r="J130" s="30"/>
      <c r="K130" s="30"/>
      <c r="L130" s="30"/>
      <c r="M130" s="29">
        <f>COUNT(E130:L130)</f>
        <v>2</v>
      </c>
      <c r="N130" s="30">
        <f>SUM(M130:M130)</f>
        <v>2</v>
      </c>
      <c r="O130" s="37">
        <f>N130*260</f>
        <v>520</v>
      </c>
      <c r="P130" s="31"/>
      <c r="Q130" s="31"/>
      <c r="R130" s="6">
        <f>O130-SUM(P130:Q130)</f>
        <v>520</v>
      </c>
    </row>
    <row r="131" spans="1:18" s="67" customFormat="1" ht="26.4" customHeight="1" outlineLevel="2">
      <c r="A131" s="49" t="s">
        <v>212</v>
      </c>
      <c r="B131" s="30" t="s">
        <v>143</v>
      </c>
      <c r="C131" s="30" t="s">
        <v>187</v>
      </c>
      <c r="D131" s="28" t="s">
        <v>156</v>
      </c>
      <c r="E131" s="14"/>
      <c r="F131" s="14"/>
      <c r="G131" s="14">
        <v>614</v>
      </c>
      <c r="H131" s="14">
        <v>614</v>
      </c>
      <c r="I131" s="30"/>
      <c r="J131" s="30"/>
      <c r="K131" s="30"/>
      <c r="L131" s="30"/>
      <c r="M131" s="29">
        <f>COUNT(E131:L131)</f>
        <v>2</v>
      </c>
      <c r="N131" s="30">
        <f>SUM(M131:M131)</f>
        <v>2</v>
      </c>
      <c r="O131" s="37">
        <f>N131*260</f>
        <v>520</v>
      </c>
      <c r="P131" s="31"/>
      <c r="Q131" s="31"/>
      <c r="R131" s="6">
        <f>O131-SUM(P131:Q131)</f>
        <v>520</v>
      </c>
    </row>
    <row r="132" spans="1:18" s="67" customFormat="1" ht="26.4" customHeight="1" outlineLevel="1">
      <c r="A132" s="74" t="s">
        <v>83</v>
      </c>
      <c r="B132" s="50"/>
      <c r="C132" s="50"/>
      <c r="D132" s="51"/>
      <c r="E132" s="77"/>
      <c r="F132" s="77"/>
      <c r="G132" s="77"/>
      <c r="H132" s="77"/>
      <c r="I132" s="50"/>
      <c r="J132" s="50"/>
      <c r="K132" s="50"/>
      <c r="L132" s="50"/>
      <c r="M132" s="70"/>
      <c r="N132" s="50">
        <f>SUBTOTAL(9,N130:N131)</f>
        <v>4</v>
      </c>
      <c r="O132" s="71">
        <f>SUBTOTAL(9,O130:O131)</f>
        <v>1040</v>
      </c>
      <c r="P132" s="72">
        <f>SUBTOTAL(9,P130:P131)</f>
        <v>0</v>
      </c>
      <c r="Q132" s="72">
        <f>SUBTOTAL(9,Q130:Q131)</f>
        <v>0</v>
      </c>
      <c r="R132" s="73">
        <f>SUBTOTAL(9,R130:R131)</f>
        <v>1040</v>
      </c>
    </row>
    <row r="133" spans="1:18" s="67" customFormat="1" ht="30.6" customHeight="1">
      <c r="A133" s="68" t="s">
        <v>84</v>
      </c>
      <c r="B133" s="30"/>
      <c r="C133" s="30"/>
      <c r="D133" s="28"/>
      <c r="E133" s="14"/>
      <c r="F133" s="14"/>
      <c r="G133" s="14"/>
      <c r="H133" s="14"/>
      <c r="I133" s="30"/>
      <c r="J133" s="30"/>
      <c r="K133" s="30"/>
      <c r="L133" s="30"/>
      <c r="M133" s="29"/>
      <c r="N133" s="30">
        <f>SUBTOTAL(9,N3:N131)</f>
        <v>136</v>
      </c>
      <c r="O133" s="37">
        <f>SUBTOTAL(9,O3:O131)</f>
        <v>35360</v>
      </c>
      <c r="P133" s="31">
        <f>SUBTOTAL(9,P3:P131)</f>
        <v>128</v>
      </c>
      <c r="Q133" s="31">
        <f>SUBTOTAL(9,Q3:Q131)</f>
        <v>303</v>
      </c>
      <c r="R133" s="6">
        <f>SUBTOTAL(9,R3:R131)</f>
        <v>34929</v>
      </c>
    </row>
    <row r="134" spans="1:18" s="20" customFormat="1">
      <c r="A134" s="16"/>
      <c r="B134" s="21"/>
      <c r="C134" s="16"/>
      <c r="D134" s="32"/>
      <c r="E134" s="21"/>
      <c r="F134" s="21"/>
      <c r="G134" s="21"/>
      <c r="H134" s="21"/>
      <c r="I134" s="21"/>
      <c r="J134" s="21"/>
      <c r="K134" s="21"/>
      <c r="L134" s="21"/>
      <c r="M134" s="11"/>
      <c r="N134" s="13"/>
      <c r="O134" s="39"/>
      <c r="P134" s="13"/>
      <c r="Q134" s="13"/>
      <c r="R134" s="13"/>
    </row>
    <row r="135" spans="1:18" ht="24" customHeight="1">
      <c r="A135" s="9" t="s">
        <v>213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19"/>
      <c r="P135" s="9"/>
      <c r="Q135" s="9"/>
      <c r="R135" s="9"/>
    </row>
    <row r="136" spans="1:18">
      <c r="A136" s="10" t="s">
        <v>214</v>
      </c>
      <c r="B136" s="85"/>
      <c r="C136" s="10"/>
      <c r="D136" s="86"/>
      <c r="E136" s="10"/>
      <c r="F136" s="87"/>
      <c r="G136" s="87"/>
      <c r="H136" s="87"/>
      <c r="I136" s="87"/>
      <c r="J136" s="10"/>
      <c r="K136" s="10"/>
      <c r="L136" s="10"/>
      <c r="M136" s="10"/>
      <c r="N136" s="10"/>
    </row>
    <row r="139" spans="1:18" s="20" customFormat="1">
      <c r="A139" s="16"/>
      <c r="B139" s="21"/>
      <c r="C139" s="16"/>
      <c r="D139" s="32"/>
      <c r="E139" s="21"/>
      <c r="F139" s="21"/>
      <c r="G139" s="21"/>
      <c r="H139" s="21"/>
      <c r="I139" s="21"/>
      <c r="J139" s="21"/>
      <c r="K139" s="21"/>
      <c r="L139" s="21"/>
      <c r="M139" s="11"/>
      <c r="N139" s="13"/>
      <c r="O139" s="39"/>
      <c r="P139" s="13"/>
      <c r="Q139" s="13"/>
      <c r="R139" s="13"/>
    </row>
    <row r="140" spans="1:18" s="20" customFormat="1">
      <c r="A140" s="16"/>
      <c r="B140" s="21"/>
      <c r="C140" s="16"/>
      <c r="D140" s="32"/>
      <c r="E140" s="21"/>
      <c r="F140" s="21"/>
      <c r="G140" s="21"/>
      <c r="H140" s="21"/>
      <c r="I140" s="21"/>
      <c r="J140" s="21"/>
      <c r="K140" s="21"/>
      <c r="L140" s="21"/>
      <c r="M140" s="11"/>
      <c r="N140" s="13"/>
      <c r="O140" s="39"/>
      <c r="P140" s="13"/>
      <c r="Q140" s="13"/>
      <c r="R140" s="13"/>
    </row>
    <row r="141" spans="1:18" s="20" customFormat="1">
      <c r="A141" s="16"/>
      <c r="B141" s="21"/>
      <c r="C141" s="16"/>
      <c r="D141" s="32"/>
      <c r="E141" s="21"/>
      <c r="F141" s="21"/>
      <c r="G141" s="21"/>
      <c r="H141" s="21"/>
      <c r="I141" s="21"/>
      <c r="J141" s="21"/>
      <c r="K141" s="21"/>
      <c r="L141" s="21"/>
      <c r="M141" s="11"/>
      <c r="N141" s="13"/>
      <c r="O141" s="39"/>
      <c r="P141" s="13"/>
      <c r="Q141" s="13"/>
      <c r="R141" s="13"/>
    </row>
    <row r="142" spans="1:18" s="20" customFormat="1">
      <c r="A142" s="16"/>
      <c r="B142" s="21"/>
      <c r="C142" s="16"/>
      <c r="D142" s="32"/>
      <c r="E142" s="21"/>
      <c r="F142" s="21"/>
      <c r="G142" s="21"/>
      <c r="H142" s="21"/>
      <c r="I142" s="21"/>
      <c r="J142" s="21"/>
      <c r="K142" s="21"/>
      <c r="L142" s="21"/>
      <c r="M142" s="11"/>
      <c r="N142" s="13"/>
      <c r="O142" s="39"/>
      <c r="P142" s="13"/>
      <c r="Q142" s="13"/>
      <c r="R142" s="13"/>
    </row>
    <row r="143" spans="1:18" s="20" customFormat="1">
      <c r="A143" s="16"/>
      <c r="B143" s="22"/>
      <c r="C143" s="18"/>
      <c r="D143" s="35"/>
      <c r="E143" s="22"/>
      <c r="F143" s="22"/>
      <c r="G143" s="22"/>
      <c r="H143" s="22"/>
      <c r="I143" s="22"/>
      <c r="J143" s="22"/>
      <c r="K143" s="22"/>
      <c r="L143" s="22"/>
      <c r="M143" s="12"/>
      <c r="N143" s="23"/>
      <c r="O143" s="40"/>
      <c r="P143" s="23"/>
      <c r="Q143" s="23"/>
      <c r="R143" s="23"/>
    </row>
    <row r="144" spans="1:18">
      <c r="A144" s="16"/>
      <c r="B144" s="21"/>
      <c r="C144" s="16"/>
      <c r="E144" s="21"/>
      <c r="F144" s="21"/>
      <c r="G144" s="21"/>
      <c r="H144" s="21"/>
      <c r="I144" s="21"/>
      <c r="J144" s="21"/>
      <c r="K144" s="21"/>
      <c r="L144" s="21"/>
      <c r="M144" s="11"/>
    </row>
    <row r="145" spans="1:13">
      <c r="A145" s="16"/>
      <c r="B145" s="21"/>
      <c r="C145" s="16"/>
      <c r="E145" s="21"/>
      <c r="F145" s="21"/>
      <c r="G145" s="21"/>
      <c r="H145" s="21"/>
      <c r="I145" s="21"/>
      <c r="J145" s="21"/>
      <c r="K145" s="21"/>
      <c r="L145" s="21"/>
      <c r="M145" s="11"/>
    </row>
    <row r="146" spans="1:13">
      <c r="A146" s="16"/>
      <c r="B146" s="21"/>
      <c r="C146" s="16"/>
      <c r="E146" s="21"/>
      <c r="F146" s="21"/>
      <c r="G146" s="21"/>
      <c r="H146" s="21"/>
      <c r="I146" s="21"/>
      <c r="J146" s="21"/>
      <c r="K146" s="21"/>
      <c r="L146" s="21"/>
      <c r="M146" s="11"/>
    </row>
    <row r="147" spans="1:13">
      <c r="A147" s="16"/>
      <c r="B147" s="21"/>
      <c r="C147" s="16"/>
      <c r="E147" s="21"/>
      <c r="F147" s="21"/>
      <c r="G147" s="21"/>
      <c r="H147" s="21"/>
      <c r="I147" s="21"/>
      <c r="J147" s="21"/>
      <c r="K147" s="21"/>
      <c r="L147" s="21"/>
      <c r="M147" s="11"/>
    </row>
    <row r="148" spans="1:13">
      <c r="A148" s="16"/>
      <c r="B148" s="21"/>
      <c r="C148" s="16"/>
      <c r="E148" s="21"/>
      <c r="F148" s="21"/>
      <c r="G148" s="21"/>
      <c r="H148" s="21"/>
      <c r="I148" s="21"/>
      <c r="J148" s="21"/>
      <c r="K148" s="21"/>
      <c r="L148" s="21"/>
      <c r="M148" s="11"/>
    </row>
    <row r="149" spans="1:13">
      <c r="A149" s="16"/>
      <c r="B149" s="21"/>
      <c r="C149" s="16"/>
      <c r="E149" s="21"/>
      <c r="F149" s="21"/>
      <c r="G149" s="21"/>
      <c r="H149" s="21"/>
      <c r="I149" s="21"/>
      <c r="J149" s="21"/>
      <c r="K149" s="21"/>
      <c r="L149" s="21"/>
      <c r="M149" s="11"/>
    </row>
    <row r="150" spans="1:13">
      <c r="A150" s="16"/>
      <c r="B150" s="21"/>
      <c r="C150" s="16"/>
      <c r="E150" s="21"/>
      <c r="F150" s="21"/>
      <c r="G150" s="21"/>
      <c r="H150" s="21"/>
      <c r="I150" s="21"/>
      <c r="J150" s="21"/>
      <c r="K150" s="21"/>
      <c r="L150" s="21"/>
      <c r="M150" s="11"/>
    </row>
    <row r="151" spans="1:13">
      <c r="A151" s="16"/>
      <c r="B151" s="21"/>
      <c r="C151" s="16"/>
      <c r="E151" s="21"/>
      <c r="F151" s="21"/>
      <c r="G151" s="21"/>
      <c r="H151" s="21"/>
      <c r="I151" s="21"/>
      <c r="J151" s="21"/>
      <c r="K151" s="21"/>
      <c r="L151" s="21"/>
      <c r="M151" s="11"/>
    </row>
    <row r="152" spans="1:13">
      <c r="A152" s="16"/>
      <c r="B152" s="21"/>
      <c r="C152" s="16"/>
      <c r="E152" s="21"/>
      <c r="F152" s="21"/>
      <c r="G152" s="21"/>
      <c r="H152" s="21"/>
      <c r="I152" s="21"/>
      <c r="J152" s="21"/>
      <c r="K152" s="21"/>
      <c r="L152" s="21"/>
      <c r="M152" s="11"/>
    </row>
    <row r="153" spans="1:13">
      <c r="A153" s="16"/>
      <c r="B153" s="21"/>
      <c r="C153" s="16"/>
      <c r="E153" s="21"/>
      <c r="F153" s="21"/>
      <c r="G153" s="21"/>
      <c r="H153" s="21"/>
      <c r="I153" s="21"/>
      <c r="J153" s="21"/>
      <c r="K153" s="21"/>
      <c r="L153" s="21"/>
      <c r="M153" s="11"/>
    </row>
    <row r="154" spans="1:13">
      <c r="A154" s="16"/>
      <c r="B154" s="21"/>
      <c r="C154" s="16"/>
      <c r="E154" s="21"/>
      <c r="F154" s="21"/>
      <c r="G154" s="21"/>
      <c r="H154" s="21"/>
      <c r="I154" s="21"/>
      <c r="J154" s="21"/>
      <c r="K154" s="21"/>
      <c r="L154" s="21"/>
      <c r="M154" s="11"/>
    </row>
    <row r="155" spans="1:13">
      <c r="A155" s="16"/>
      <c r="B155" s="21"/>
      <c r="C155" s="16"/>
      <c r="E155" s="21"/>
      <c r="F155" s="21"/>
      <c r="G155" s="21"/>
      <c r="H155" s="21"/>
      <c r="I155" s="21"/>
      <c r="J155" s="21"/>
      <c r="K155" s="21"/>
      <c r="L155" s="21"/>
      <c r="M155" s="11"/>
    </row>
    <row r="156" spans="1:13">
      <c r="A156" s="16"/>
      <c r="B156" s="21"/>
      <c r="C156" s="16"/>
      <c r="E156" s="21"/>
      <c r="F156" s="21"/>
      <c r="G156" s="21"/>
      <c r="H156" s="21"/>
      <c r="I156" s="21"/>
      <c r="J156" s="21"/>
      <c r="K156" s="21"/>
      <c r="L156" s="21"/>
      <c r="M156" s="11"/>
    </row>
    <row r="157" spans="1:13">
      <c r="A157" s="16"/>
      <c r="B157" s="21"/>
      <c r="C157" s="16"/>
      <c r="E157" s="21"/>
      <c r="F157" s="21"/>
      <c r="G157" s="21"/>
      <c r="H157" s="21"/>
      <c r="I157" s="21"/>
      <c r="J157" s="21"/>
      <c r="K157" s="21"/>
      <c r="L157" s="21"/>
      <c r="M157" s="11"/>
    </row>
    <row r="158" spans="1:13">
      <c r="A158" s="16"/>
      <c r="B158" s="21"/>
      <c r="C158" s="16"/>
      <c r="E158" s="21"/>
      <c r="F158" s="21"/>
      <c r="G158" s="21"/>
      <c r="H158" s="21"/>
      <c r="I158" s="21"/>
      <c r="J158" s="21"/>
      <c r="K158" s="21"/>
      <c r="L158" s="21"/>
      <c r="M158" s="11"/>
    </row>
    <row r="159" spans="1:13">
      <c r="A159" s="16"/>
      <c r="B159" s="21"/>
      <c r="C159" s="16"/>
      <c r="E159" s="21"/>
      <c r="F159" s="21"/>
      <c r="G159" s="21"/>
      <c r="H159" s="21"/>
      <c r="I159" s="21"/>
      <c r="J159" s="21"/>
      <c r="K159" s="21"/>
      <c r="L159" s="21"/>
      <c r="M159" s="11"/>
    </row>
    <row r="160" spans="1:13">
      <c r="A160" s="16"/>
      <c r="B160" s="21"/>
      <c r="C160" s="16"/>
      <c r="E160" s="21"/>
      <c r="F160" s="21"/>
      <c r="G160" s="21"/>
      <c r="H160" s="21"/>
      <c r="I160" s="21"/>
      <c r="J160" s="21"/>
      <c r="K160" s="21"/>
      <c r="L160" s="21"/>
      <c r="M160" s="11"/>
    </row>
    <row r="161" spans="1:18">
      <c r="A161" s="16"/>
      <c r="B161" s="21"/>
      <c r="C161" s="16"/>
      <c r="E161" s="21"/>
      <c r="F161" s="21"/>
      <c r="G161" s="21"/>
      <c r="H161" s="21"/>
      <c r="I161" s="21"/>
      <c r="J161" s="21"/>
      <c r="K161" s="21"/>
      <c r="L161" s="21"/>
      <c r="M161" s="11"/>
    </row>
    <row r="162" spans="1:18">
      <c r="A162" s="16"/>
      <c r="B162" s="21"/>
      <c r="C162" s="16"/>
      <c r="E162" s="21"/>
      <c r="F162" s="21"/>
      <c r="G162" s="21"/>
      <c r="H162" s="21"/>
      <c r="I162" s="21"/>
      <c r="J162" s="21"/>
      <c r="K162" s="21"/>
      <c r="L162" s="21"/>
      <c r="M162" s="11"/>
    </row>
    <row r="163" spans="1:18">
      <c r="A163" s="16"/>
      <c r="B163" s="21"/>
      <c r="C163" s="16"/>
      <c r="E163" s="21"/>
      <c r="F163" s="21"/>
      <c r="G163" s="21"/>
      <c r="H163" s="21"/>
      <c r="I163" s="21"/>
      <c r="J163" s="21"/>
      <c r="K163" s="21"/>
      <c r="L163" s="21"/>
      <c r="M163" s="11"/>
    </row>
    <row r="164" spans="1:18">
      <c r="A164" s="16"/>
      <c r="B164" s="21"/>
      <c r="C164" s="16"/>
      <c r="E164" s="21"/>
      <c r="F164" s="21"/>
      <c r="G164" s="21"/>
      <c r="H164" s="21"/>
      <c r="I164" s="21"/>
      <c r="J164" s="21"/>
      <c r="K164" s="21"/>
      <c r="L164" s="21"/>
      <c r="M164" s="11"/>
    </row>
    <row r="165" spans="1:18">
      <c r="A165" s="16"/>
      <c r="B165" s="21"/>
      <c r="C165" s="16"/>
      <c r="E165" s="21"/>
      <c r="F165" s="21"/>
      <c r="G165" s="21"/>
      <c r="H165" s="21"/>
      <c r="I165" s="21"/>
      <c r="J165" s="21"/>
      <c r="K165" s="21"/>
      <c r="L165" s="21"/>
      <c r="M165" s="11"/>
    </row>
    <row r="166" spans="1:18">
      <c r="A166" s="16"/>
      <c r="B166" s="21"/>
      <c r="C166" s="16"/>
      <c r="E166" s="21"/>
      <c r="F166" s="21"/>
      <c r="G166" s="21"/>
      <c r="H166" s="21"/>
      <c r="I166" s="21"/>
      <c r="J166" s="21"/>
      <c r="K166" s="21"/>
      <c r="L166" s="21"/>
      <c r="M166" s="11"/>
    </row>
    <row r="167" spans="1:18">
      <c r="A167" s="16"/>
      <c r="B167" s="21"/>
      <c r="C167" s="16"/>
      <c r="E167" s="21"/>
      <c r="F167" s="21"/>
      <c r="G167" s="21"/>
      <c r="H167" s="21"/>
      <c r="I167" s="21"/>
      <c r="J167" s="21"/>
      <c r="K167" s="21"/>
      <c r="L167" s="21"/>
      <c r="M167" s="11"/>
    </row>
    <row r="168" spans="1:18">
      <c r="A168" s="16"/>
      <c r="B168" s="21"/>
      <c r="C168" s="16"/>
      <c r="E168" s="21"/>
      <c r="F168" s="21"/>
      <c r="G168" s="21"/>
      <c r="H168" s="21"/>
      <c r="I168" s="21"/>
      <c r="J168" s="21"/>
      <c r="K168" s="21"/>
      <c r="L168" s="21"/>
      <c r="M168" s="11"/>
    </row>
    <row r="169" spans="1:18">
      <c r="A169" s="16"/>
      <c r="B169" s="21"/>
      <c r="C169" s="16"/>
      <c r="E169" s="21"/>
      <c r="F169" s="21"/>
      <c r="G169" s="21"/>
      <c r="H169" s="21"/>
      <c r="I169" s="21"/>
      <c r="J169" s="21"/>
      <c r="K169" s="21"/>
      <c r="L169" s="21"/>
      <c r="M169" s="11"/>
    </row>
    <row r="170" spans="1:18">
      <c r="A170" s="16"/>
      <c r="B170" s="21"/>
      <c r="C170" s="16"/>
      <c r="E170" s="21"/>
      <c r="F170" s="21"/>
      <c r="G170" s="21"/>
      <c r="H170" s="21"/>
      <c r="I170" s="21"/>
      <c r="J170" s="21"/>
      <c r="K170" s="21"/>
      <c r="L170" s="21"/>
      <c r="M170" s="11"/>
    </row>
    <row r="171" spans="1:18">
      <c r="A171" s="16"/>
      <c r="B171" s="21"/>
      <c r="C171" s="16"/>
      <c r="E171" s="21"/>
      <c r="F171" s="21"/>
      <c r="G171" s="21"/>
      <c r="H171" s="21"/>
      <c r="I171" s="21"/>
      <c r="J171" s="21"/>
      <c r="K171" s="21"/>
      <c r="L171" s="21"/>
      <c r="M171" s="11"/>
    </row>
    <row r="172" spans="1:18">
      <c r="A172" s="16"/>
      <c r="B172" s="21"/>
      <c r="C172" s="16"/>
      <c r="E172" s="21"/>
      <c r="F172" s="21"/>
      <c r="G172" s="21"/>
      <c r="H172" s="21"/>
      <c r="I172" s="21"/>
      <c r="J172" s="21"/>
      <c r="K172" s="21"/>
      <c r="L172" s="21"/>
      <c r="M172" s="11"/>
    </row>
    <row r="173" spans="1:18">
      <c r="A173" s="16"/>
      <c r="B173" s="21"/>
      <c r="C173" s="16"/>
      <c r="E173" s="21"/>
      <c r="F173" s="21"/>
      <c r="G173" s="21"/>
      <c r="H173" s="21"/>
      <c r="I173" s="21"/>
      <c r="J173" s="21"/>
      <c r="K173" s="21"/>
      <c r="L173" s="21"/>
      <c r="M173" s="11"/>
    </row>
    <row r="174" spans="1:18">
      <c r="A174" s="16"/>
      <c r="B174" s="21"/>
      <c r="C174" s="16"/>
      <c r="E174" s="21"/>
      <c r="F174" s="21"/>
      <c r="G174" s="21"/>
      <c r="H174" s="21"/>
      <c r="I174" s="21"/>
      <c r="J174" s="21"/>
      <c r="K174" s="21"/>
      <c r="L174" s="21"/>
      <c r="M174" s="11"/>
    </row>
    <row r="175" spans="1:18">
      <c r="A175" s="16"/>
      <c r="B175" s="21"/>
      <c r="C175" s="16"/>
      <c r="E175" s="21"/>
      <c r="F175" s="21"/>
      <c r="G175" s="21"/>
      <c r="H175" s="21"/>
      <c r="I175" s="21"/>
      <c r="J175" s="21"/>
      <c r="K175" s="21"/>
      <c r="L175" s="21"/>
      <c r="M175" s="11"/>
    </row>
    <row r="176" spans="1:18">
      <c r="A176" s="18"/>
      <c r="B176" s="22"/>
      <c r="C176" s="18"/>
      <c r="D176" s="35"/>
      <c r="E176" s="22"/>
      <c r="F176" s="22"/>
      <c r="G176" s="22"/>
      <c r="H176" s="22"/>
      <c r="I176" s="22"/>
      <c r="J176" s="22"/>
      <c r="K176" s="22"/>
      <c r="L176" s="22"/>
      <c r="M176" s="12"/>
      <c r="N176" s="23"/>
      <c r="O176" s="40"/>
      <c r="P176" s="23"/>
      <c r="Q176" s="23"/>
      <c r="R176" s="23"/>
    </row>
    <row r="177" spans="1:18">
      <c r="A177" s="16"/>
      <c r="B177" s="21"/>
      <c r="C177" s="16"/>
      <c r="E177" s="21"/>
      <c r="F177" s="21"/>
      <c r="G177" s="21"/>
      <c r="H177" s="21"/>
      <c r="I177" s="21"/>
      <c r="J177" s="21"/>
      <c r="K177" s="21"/>
      <c r="L177" s="21"/>
      <c r="M177" s="11"/>
    </row>
    <row r="178" spans="1:18">
      <c r="A178" s="16"/>
      <c r="B178" s="21"/>
      <c r="C178" s="16"/>
      <c r="E178" s="21"/>
      <c r="F178" s="21"/>
      <c r="G178" s="21"/>
      <c r="H178" s="21"/>
      <c r="I178" s="21"/>
      <c r="J178" s="21"/>
      <c r="K178" s="21"/>
      <c r="L178" s="21"/>
      <c r="M178" s="11"/>
    </row>
    <row r="179" spans="1:18" s="23" customFormat="1">
      <c r="A179" s="16"/>
      <c r="B179" s="21"/>
      <c r="C179" s="16"/>
      <c r="D179" s="32"/>
      <c r="E179" s="21"/>
      <c r="F179" s="21"/>
      <c r="G179" s="21"/>
      <c r="H179" s="21"/>
      <c r="I179" s="21"/>
      <c r="J179" s="21"/>
      <c r="K179" s="21"/>
      <c r="L179" s="21"/>
      <c r="M179" s="11"/>
      <c r="N179" s="13"/>
      <c r="O179" s="39"/>
      <c r="P179" s="13"/>
      <c r="Q179" s="13"/>
      <c r="R179" s="13"/>
    </row>
    <row r="180" spans="1:18">
      <c r="A180" s="16"/>
      <c r="B180" s="21"/>
      <c r="C180" s="16"/>
      <c r="E180" s="21"/>
      <c r="F180" s="21"/>
      <c r="G180" s="21"/>
      <c r="H180" s="21"/>
      <c r="I180" s="21"/>
      <c r="J180" s="21"/>
      <c r="K180" s="21"/>
      <c r="L180" s="21"/>
      <c r="M180" s="11"/>
    </row>
    <row r="181" spans="1:18">
      <c r="A181" s="16"/>
      <c r="B181" s="22"/>
      <c r="C181" s="18"/>
      <c r="D181" s="35"/>
      <c r="E181" s="22"/>
      <c r="F181" s="22"/>
      <c r="G181" s="22"/>
      <c r="H181" s="22"/>
      <c r="I181" s="22"/>
      <c r="J181" s="22"/>
      <c r="K181" s="22"/>
      <c r="L181" s="22"/>
      <c r="M181" s="12"/>
      <c r="N181" s="23"/>
      <c r="O181" s="40"/>
      <c r="P181" s="23"/>
      <c r="Q181" s="23"/>
      <c r="R181" s="23"/>
    </row>
    <row r="182" spans="1:18">
      <c r="A182" s="16"/>
      <c r="B182" s="22"/>
      <c r="C182" s="18"/>
      <c r="D182" s="35"/>
      <c r="E182" s="22"/>
      <c r="F182" s="22"/>
      <c r="G182" s="22"/>
      <c r="H182" s="22"/>
      <c r="I182" s="22"/>
      <c r="J182" s="22"/>
      <c r="K182" s="22"/>
      <c r="L182" s="22"/>
      <c r="M182" s="12"/>
      <c r="N182" s="23"/>
      <c r="O182" s="40"/>
      <c r="P182" s="23"/>
      <c r="Q182" s="23"/>
      <c r="R182" s="23"/>
    </row>
    <row r="183" spans="1:18">
      <c r="A183" s="16"/>
      <c r="B183" s="22"/>
      <c r="C183" s="18"/>
      <c r="D183" s="35"/>
      <c r="E183" s="22"/>
      <c r="F183" s="22"/>
      <c r="G183" s="22"/>
      <c r="H183" s="22"/>
      <c r="I183" s="22"/>
      <c r="J183" s="22"/>
      <c r="K183" s="22"/>
      <c r="L183" s="22"/>
      <c r="M183" s="12"/>
      <c r="N183" s="23"/>
      <c r="O183" s="40"/>
      <c r="P183" s="23"/>
      <c r="Q183" s="23"/>
      <c r="R183" s="23"/>
    </row>
    <row r="184" spans="1:18">
      <c r="M184" s="11"/>
      <c r="N184" s="11"/>
      <c r="P184" s="11"/>
      <c r="Q184" s="11"/>
      <c r="R184" s="11"/>
    </row>
  </sheetData>
  <sortState ref="A3:R88">
    <sortCondition ref="A2"/>
  </sortState>
  <mergeCells count="1">
    <mergeCell ref="A1:R1"/>
  </mergeCells>
  <phoneticPr fontId="3" type="noConversion"/>
  <pageMargins left="7.874015748031496E-2" right="7.874015748031496E-2" top="0.59055118110236227" bottom="0.35433070866141736" header="0.31496062992125984" footer="0.31496062992125984"/>
  <pageSetup paperSize="9" orientation="landscape" r:id="rId1"/>
  <headerFooter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="90" zoomScaleNormal="90" workbookViewId="0">
      <selection activeCell="A4" sqref="A4"/>
    </sheetView>
  </sheetViews>
  <sheetFormatPr defaultColWidth="8.77734375" defaultRowHeight="16.2"/>
  <cols>
    <col min="1" max="1" width="9.21875" style="13" customWidth="1"/>
    <col min="2" max="2" width="8.33203125" style="19" customWidth="1"/>
    <col min="3" max="3" width="9.33203125" style="13" customWidth="1"/>
    <col min="4" max="4" width="6.44140625" style="32" customWidth="1"/>
    <col min="5" max="12" width="6.6640625" style="19" customWidth="1"/>
    <col min="13" max="13" width="4.44140625" style="13" customWidth="1"/>
    <col min="14" max="14" width="5.77734375" style="13" customWidth="1"/>
    <col min="15" max="15" width="8" style="39" customWidth="1"/>
    <col min="16" max="17" width="8.44140625" style="13" customWidth="1"/>
    <col min="18" max="18" width="11.33203125" style="13" customWidth="1"/>
    <col min="19" max="16384" width="8.77734375" style="13"/>
  </cols>
  <sheetData>
    <row r="1" spans="1:18" s="14" customFormat="1" ht="36.75" customHeight="1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s="27" customFormat="1" ht="30.75" customHeight="1">
      <c r="A2" s="41" t="s">
        <v>15</v>
      </c>
      <c r="B2" s="41" t="s">
        <v>0</v>
      </c>
      <c r="C2" s="41" t="s">
        <v>1</v>
      </c>
      <c r="D2" s="42" t="s">
        <v>14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17</v>
      </c>
      <c r="L2" s="48" t="s">
        <v>18</v>
      </c>
      <c r="M2" s="25" t="s">
        <v>10</v>
      </c>
      <c r="N2" s="24" t="s">
        <v>11</v>
      </c>
      <c r="O2" s="36" t="s">
        <v>12</v>
      </c>
      <c r="P2" s="26" t="s">
        <v>37</v>
      </c>
      <c r="Q2" s="26" t="s">
        <v>38</v>
      </c>
      <c r="R2" s="26" t="s">
        <v>13</v>
      </c>
    </row>
    <row r="3" spans="1:18" s="27" customFormat="1" ht="30.75" customHeight="1" thickBot="1">
      <c r="A3" s="54" t="s">
        <v>29</v>
      </c>
      <c r="B3" s="54" t="s">
        <v>30</v>
      </c>
      <c r="C3" s="54" t="s">
        <v>31</v>
      </c>
      <c r="D3" s="55" t="s">
        <v>32</v>
      </c>
      <c r="E3" s="54"/>
      <c r="F3" s="54">
        <v>210</v>
      </c>
      <c r="G3" s="54"/>
      <c r="H3" s="54"/>
      <c r="I3" s="54"/>
      <c r="J3" s="54"/>
      <c r="K3" s="54"/>
      <c r="L3" s="54"/>
      <c r="M3" s="56">
        <v>1</v>
      </c>
      <c r="N3" s="54">
        <v>1</v>
      </c>
      <c r="O3" s="57">
        <v>260</v>
      </c>
      <c r="P3" s="58"/>
      <c r="Q3" s="58"/>
      <c r="R3" s="59">
        <v>260</v>
      </c>
    </row>
    <row r="4" spans="1:18" s="43" customFormat="1" ht="25.5" customHeight="1" thickTop="1">
      <c r="A4" s="60" t="s">
        <v>39</v>
      </c>
      <c r="B4" s="45"/>
      <c r="C4" s="53"/>
      <c r="D4" s="44"/>
      <c r="E4" s="45"/>
      <c r="F4" s="45"/>
      <c r="G4" s="45"/>
      <c r="H4" s="45"/>
      <c r="I4" s="45"/>
      <c r="J4" s="45"/>
      <c r="K4" s="45"/>
      <c r="L4" s="45"/>
      <c r="M4" s="46">
        <f t="shared" ref="M4:R4" si="0">SUM(M3:M3)</f>
        <v>1</v>
      </c>
      <c r="N4" s="46">
        <f t="shared" si="0"/>
        <v>1</v>
      </c>
      <c r="O4" s="46">
        <f t="shared" si="0"/>
        <v>260</v>
      </c>
      <c r="P4" s="46">
        <f t="shared" si="0"/>
        <v>0</v>
      </c>
      <c r="Q4" s="46">
        <f t="shared" si="0"/>
        <v>0</v>
      </c>
      <c r="R4" s="47">
        <f t="shared" si="0"/>
        <v>260</v>
      </c>
    </row>
    <row r="6" spans="1:18" s="2" customFormat="1" ht="24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8"/>
      <c r="O6" s="1"/>
      <c r="P6" s="8"/>
      <c r="Q6" s="8"/>
      <c r="R6" s="8"/>
    </row>
    <row r="7" spans="1:18" customFormat="1">
      <c r="A7" s="3" t="s">
        <v>3</v>
      </c>
      <c r="B7" s="7"/>
      <c r="C7" s="4"/>
      <c r="D7" s="33"/>
      <c r="E7" s="4"/>
      <c r="F7" s="5"/>
      <c r="G7" s="5"/>
      <c r="H7" s="5"/>
      <c r="I7" s="5"/>
      <c r="J7" s="4"/>
      <c r="K7" s="4"/>
      <c r="L7" s="4"/>
      <c r="M7" s="10"/>
      <c r="N7" s="4"/>
      <c r="O7" s="38"/>
    </row>
    <row r="8" spans="1:18" customFormat="1">
      <c r="B8" s="1"/>
      <c r="D8" s="34"/>
      <c r="E8" s="1"/>
      <c r="F8" s="1"/>
      <c r="G8" s="1"/>
      <c r="H8" s="1"/>
      <c r="I8" s="1"/>
      <c r="J8" s="1"/>
      <c r="K8" s="1"/>
      <c r="L8" s="1"/>
      <c r="M8" s="13"/>
      <c r="O8" s="38"/>
    </row>
    <row r="10" spans="1:18" s="20" customFormat="1">
      <c r="A10" s="16"/>
      <c r="B10" s="21"/>
      <c r="C10" s="16"/>
      <c r="D10" s="32"/>
      <c r="E10" s="21"/>
      <c r="F10" s="21"/>
      <c r="G10" s="21"/>
      <c r="H10" s="21"/>
      <c r="I10" s="21"/>
      <c r="J10" s="21"/>
      <c r="K10" s="21"/>
      <c r="L10" s="21"/>
      <c r="M10" s="11"/>
      <c r="N10" s="13"/>
      <c r="O10" s="39"/>
      <c r="P10" s="13"/>
      <c r="Q10" s="13"/>
      <c r="R10" s="13"/>
    </row>
    <row r="11" spans="1:18" s="20" customFormat="1">
      <c r="A11" s="16"/>
      <c r="B11" s="21"/>
      <c r="C11" s="16"/>
      <c r="D11" s="32"/>
      <c r="E11" s="21"/>
      <c r="F11" s="21"/>
      <c r="G11" s="21"/>
      <c r="H11" s="21"/>
      <c r="I11" s="21"/>
      <c r="J11" s="21"/>
      <c r="K11" s="21"/>
      <c r="L11" s="21"/>
      <c r="M11" s="11"/>
      <c r="N11" s="13"/>
      <c r="O11" s="39"/>
      <c r="P11" s="13"/>
      <c r="Q11" s="13"/>
      <c r="R11" s="13"/>
    </row>
    <row r="12" spans="1:18" s="20" customFormat="1">
      <c r="A12" s="16"/>
      <c r="B12" s="21"/>
      <c r="C12" s="16"/>
      <c r="D12" s="32"/>
      <c r="E12" s="21"/>
      <c r="F12" s="21"/>
      <c r="G12" s="21"/>
      <c r="H12" s="21"/>
      <c r="I12" s="21"/>
      <c r="J12" s="21"/>
      <c r="K12" s="21"/>
      <c r="L12" s="21"/>
      <c r="M12" s="11"/>
      <c r="N12" s="13"/>
      <c r="O12" s="39"/>
      <c r="P12" s="13"/>
      <c r="Q12" s="13"/>
      <c r="R12" s="13"/>
    </row>
    <row r="13" spans="1:18" s="20" customFormat="1">
      <c r="A13" s="16"/>
      <c r="B13" s="21"/>
      <c r="C13" s="16"/>
      <c r="D13" s="32"/>
      <c r="E13" s="21"/>
      <c r="F13" s="21"/>
      <c r="G13" s="21"/>
      <c r="H13" s="21"/>
      <c r="I13" s="21"/>
      <c r="J13" s="21"/>
      <c r="K13" s="21"/>
      <c r="L13" s="21"/>
      <c r="M13" s="11"/>
      <c r="N13" s="13"/>
      <c r="O13" s="39"/>
      <c r="P13" s="13"/>
      <c r="Q13" s="13"/>
      <c r="R13" s="13"/>
    </row>
    <row r="14" spans="1:18" s="20" customFormat="1">
      <c r="A14" s="16"/>
      <c r="B14" s="21"/>
      <c r="C14" s="16"/>
      <c r="D14" s="32"/>
      <c r="E14" s="21"/>
      <c r="F14" s="21"/>
      <c r="G14" s="21"/>
      <c r="H14" s="21"/>
      <c r="I14" s="21"/>
      <c r="J14" s="21"/>
      <c r="K14" s="21"/>
      <c r="L14" s="21"/>
      <c r="M14" s="11"/>
      <c r="N14" s="13"/>
      <c r="O14" s="39"/>
      <c r="P14" s="13"/>
      <c r="Q14" s="13"/>
      <c r="R14" s="13"/>
    </row>
    <row r="15" spans="1:18" s="20" customFormat="1">
      <c r="A15" s="16"/>
      <c r="B15" s="21"/>
      <c r="C15" s="16"/>
      <c r="D15" s="32"/>
      <c r="E15" s="21"/>
      <c r="F15" s="21"/>
      <c r="G15" s="21"/>
      <c r="H15" s="21"/>
      <c r="I15" s="21"/>
      <c r="J15" s="21"/>
      <c r="K15" s="21"/>
      <c r="L15" s="21"/>
      <c r="M15" s="11"/>
      <c r="N15" s="13"/>
      <c r="O15" s="39"/>
      <c r="P15" s="13"/>
      <c r="Q15" s="13"/>
      <c r="R15" s="13"/>
    </row>
    <row r="16" spans="1:18" s="20" customFormat="1">
      <c r="A16" s="16"/>
      <c r="B16" s="21"/>
      <c r="C16" s="16"/>
      <c r="D16" s="32"/>
      <c r="E16" s="21"/>
      <c r="F16" s="21"/>
      <c r="G16" s="21"/>
      <c r="H16" s="21"/>
      <c r="I16" s="21"/>
      <c r="J16" s="21"/>
      <c r="K16" s="21"/>
      <c r="L16" s="21"/>
      <c r="M16" s="11"/>
      <c r="N16" s="13"/>
      <c r="O16" s="39"/>
      <c r="P16" s="13"/>
      <c r="Q16" s="13"/>
      <c r="R16" s="13"/>
    </row>
    <row r="17" spans="1:18" s="20" customFormat="1">
      <c r="A17" s="16"/>
      <c r="B17" s="21"/>
      <c r="C17" s="16"/>
      <c r="D17" s="32"/>
      <c r="E17" s="21"/>
      <c r="F17" s="21"/>
      <c r="G17" s="21"/>
      <c r="H17" s="21"/>
      <c r="I17" s="21"/>
      <c r="J17" s="21"/>
      <c r="K17" s="21"/>
      <c r="L17" s="21"/>
      <c r="M17" s="11"/>
      <c r="N17" s="13"/>
      <c r="O17" s="39"/>
      <c r="P17" s="13"/>
      <c r="Q17" s="13"/>
      <c r="R17" s="13"/>
    </row>
    <row r="18" spans="1:18" s="20" customFormat="1">
      <c r="A18" s="16"/>
      <c r="B18" s="21"/>
      <c r="C18" s="16"/>
      <c r="D18" s="32"/>
      <c r="E18" s="21"/>
      <c r="F18" s="21"/>
      <c r="G18" s="21"/>
      <c r="H18" s="21"/>
      <c r="I18" s="21"/>
      <c r="J18" s="21"/>
      <c r="K18" s="21"/>
      <c r="L18" s="21"/>
      <c r="M18" s="11"/>
      <c r="N18" s="13"/>
      <c r="O18" s="39"/>
      <c r="P18" s="13"/>
      <c r="Q18" s="13"/>
      <c r="R18" s="13"/>
    </row>
    <row r="19" spans="1:18" s="20" customFormat="1">
      <c r="A19" s="16"/>
      <c r="B19" s="21"/>
      <c r="C19" s="16"/>
      <c r="D19" s="32"/>
      <c r="E19" s="21"/>
      <c r="F19" s="21"/>
      <c r="G19" s="21"/>
      <c r="H19" s="21"/>
      <c r="I19" s="21"/>
      <c r="J19" s="21"/>
      <c r="K19" s="21"/>
      <c r="L19" s="21"/>
      <c r="M19" s="11"/>
      <c r="N19" s="13"/>
      <c r="O19" s="39"/>
      <c r="P19" s="13"/>
      <c r="Q19" s="13"/>
      <c r="R19" s="13"/>
    </row>
    <row r="20" spans="1:18" s="20" customFormat="1">
      <c r="A20" s="16"/>
      <c r="B20" s="21"/>
      <c r="C20" s="16"/>
      <c r="D20" s="32"/>
      <c r="E20" s="21"/>
      <c r="F20" s="21"/>
      <c r="G20" s="21"/>
      <c r="H20" s="21"/>
      <c r="I20" s="21"/>
      <c r="J20" s="21"/>
      <c r="K20" s="21"/>
      <c r="L20" s="21"/>
      <c r="M20" s="11"/>
      <c r="N20" s="13"/>
      <c r="O20" s="39"/>
      <c r="P20" s="13"/>
      <c r="Q20" s="13"/>
      <c r="R20" s="13"/>
    </row>
    <row r="21" spans="1:18" s="20" customFormat="1">
      <c r="A21" s="16"/>
      <c r="B21" s="22"/>
      <c r="C21" s="18"/>
      <c r="D21" s="35"/>
      <c r="E21" s="22"/>
      <c r="F21" s="22"/>
      <c r="G21" s="22"/>
      <c r="H21" s="22"/>
      <c r="I21" s="22"/>
      <c r="J21" s="22"/>
      <c r="K21" s="22"/>
      <c r="L21" s="22"/>
      <c r="M21" s="12"/>
      <c r="N21" s="23"/>
      <c r="O21" s="40"/>
      <c r="P21" s="23"/>
      <c r="Q21" s="23"/>
      <c r="R21" s="23"/>
    </row>
    <row r="22" spans="1:18">
      <c r="A22" s="16"/>
      <c r="B22" s="21"/>
      <c r="C22" s="16"/>
      <c r="E22" s="21"/>
      <c r="F22" s="21"/>
      <c r="G22" s="21"/>
      <c r="H22" s="21"/>
      <c r="I22" s="21"/>
      <c r="J22" s="21"/>
      <c r="K22" s="21"/>
      <c r="L22" s="21"/>
      <c r="M22" s="11"/>
    </row>
    <row r="23" spans="1:18">
      <c r="A23" s="16"/>
      <c r="B23" s="21"/>
      <c r="C23" s="16"/>
      <c r="E23" s="21"/>
      <c r="F23" s="21"/>
      <c r="G23" s="21"/>
      <c r="H23" s="21"/>
      <c r="I23" s="21"/>
      <c r="J23" s="21"/>
      <c r="K23" s="21"/>
      <c r="L23" s="21"/>
      <c r="M23" s="11"/>
    </row>
    <row r="24" spans="1:18">
      <c r="A24" s="16"/>
      <c r="B24" s="21"/>
      <c r="C24" s="16"/>
      <c r="E24" s="21"/>
      <c r="F24" s="21"/>
      <c r="G24" s="21"/>
      <c r="H24" s="21"/>
      <c r="I24" s="21"/>
      <c r="J24" s="21"/>
      <c r="K24" s="21"/>
      <c r="L24" s="21"/>
      <c r="M24" s="11"/>
    </row>
    <row r="25" spans="1:18">
      <c r="A25" s="16"/>
      <c r="B25" s="21"/>
      <c r="C25" s="16"/>
      <c r="E25" s="21"/>
      <c r="F25" s="21"/>
      <c r="G25" s="21"/>
      <c r="H25" s="21"/>
      <c r="I25" s="21"/>
      <c r="J25" s="21"/>
      <c r="K25" s="21"/>
      <c r="L25" s="21"/>
      <c r="M25" s="11"/>
    </row>
    <row r="26" spans="1:18">
      <c r="A26" s="16"/>
      <c r="B26" s="21"/>
      <c r="C26" s="16"/>
      <c r="E26" s="21"/>
      <c r="F26" s="21"/>
      <c r="G26" s="21"/>
      <c r="H26" s="21"/>
      <c r="I26" s="21"/>
      <c r="J26" s="21"/>
      <c r="K26" s="21"/>
      <c r="L26" s="21"/>
      <c r="M26" s="11"/>
    </row>
    <row r="27" spans="1:18">
      <c r="A27" s="16"/>
      <c r="B27" s="21"/>
      <c r="C27" s="16"/>
      <c r="E27" s="21"/>
      <c r="F27" s="21"/>
      <c r="G27" s="21"/>
      <c r="H27" s="21"/>
      <c r="I27" s="21"/>
      <c r="J27" s="21"/>
      <c r="K27" s="21"/>
      <c r="L27" s="21"/>
      <c r="M27" s="11"/>
    </row>
    <row r="28" spans="1:18">
      <c r="A28" s="16"/>
      <c r="B28" s="21"/>
      <c r="C28" s="16"/>
      <c r="E28" s="21"/>
      <c r="F28" s="21"/>
      <c r="G28" s="21"/>
      <c r="H28" s="21"/>
      <c r="I28" s="21"/>
      <c r="J28" s="21"/>
      <c r="K28" s="21"/>
      <c r="L28" s="21"/>
      <c r="M28" s="11"/>
    </row>
    <row r="29" spans="1:18">
      <c r="A29" s="16"/>
      <c r="B29" s="21"/>
      <c r="C29" s="16"/>
      <c r="E29" s="21"/>
      <c r="F29" s="21"/>
      <c r="G29" s="21"/>
      <c r="H29" s="21"/>
      <c r="I29" s="21"/>
      <c r="J29" s="21"/>
      <c r="K29" s="21"/>
      <c r="L29" s="21"/>
      <c r="M29" s="11"/>
    </row>
    <row r="30" spans="1:18">
      <c r="A30" s="16"/>
      <c r="B30" s="21"/>
      <c r="C30" s="16"/>
      <c r="E30" s="21"/>
      <c r="F30" s="21"/>
      <c r="G30" s="21"/>
      <c r="H30" s="21"/>
      <c r="I30" s="21"/>
      <c r="J30" s="21"/>
      <c r="K30" s="21"/>
      <c r="L30" s="21"/>
      <c r="M30" s="11"/>
    </row>
    <row r="31" spans="1:18">
      <c r="A31" s="16"/>
      <c r="B31" s="21"/>
      <c r="C31" s="16"/>
      <c r="E31" s="21"/>
      <c r="F31" s="21"/>
      <c r="G31" s="21"/>
      <c r="H31" s="21"/>
      <c r="I31" s="21"/>
      <c r="J31" s="21"/>
      <c r="K31" s="21"/>
      <c r="L31" s="21"/>
      <c r="M31" s="11"/>
    </row>
    <row r="32" spans="1:18">
      <c r="A32" s="16"/>
      <c r="B32" s="21"/>
      <c r="C32" s="16"/>
      <c r="E32" s="21"/>
      <c r="F32" s="21"/>
      <c r="G32" s="21"/>
      <c r="H32" s="21"/>
      <c r="I32" s="21"/>
      <c r="J32" s="21"/>
      <c r="K32" s="21"/>
      <c r="L32" s="21"/>
      <c r="M32" s="11"/>
    </row>
    <row r="33" spans="1:13">
      <c r="A33" s="16"/>
      <c r="B33" s="21"/>
      <c r="C33" s="16"/>
      <c r="E33" s="21"/>
      <c r="F33" s="21"/>
      <c r="G33" s="21"/>
      <c r="H33" s="21"/>
      <c r="I33" s="21"/>
      <c r="J33" s="21"/>
      <c r="K33" s="21"/>
      <c r="L33" s="21"/>
      <c r="M33" s="11"/>
    </row>
    <row r="34" spans="1:13">
      <c r="A34" s="16"/>
      <c r="B34" s="21"/>
      <c r="C34" s="16"/>
      <c r="E34" s="21"/>
      <c r="F34" s="21"/>
      <c r="G34" s="21"/>
      <c r="H34" s="21"/>
      <c r="I34" s="21"/>
      <c r="J34" s="21"/>
      <c r="K34" s="21"/>
      <c r="L34" s="21"/>
      <c r="M34" s="11"/>
    </row>
    <row r="35" spans="1:13">
      <c r="A35" s="16"/>
      <c r="B35" s="21"/>
      <c r="C35" s="16"/>
      <c r="E35" s="21"/>
      <c r="F35" s="21"/>
      <c r="G35" s="21"/>
      <c r="H35" s="21"/>
      <c r="I35" s="21"/>
      <c r="J35" s="21"/>
      <c r="K35" s="21"/>
      <c r="L35" s="21"/>
      <c r="M35" s="11"/>
    </row>
    <row r="36" spans="1:13">
      <c r="A36" s="16"/>
      <c r="B36" s="21"/>
      <c r="C36" s="16"/>
      <c r="E36" s="21"/>
      <c r="F36" s="21"/>
      <c r="G36" s="21"/>
      <c r="H36" s="21"/>
      <c r="I36" s="21"/>
      <c r="J36" s="21"/>
      <c r="K36" s="21"/>
      <c r="L36" s="21"/>
      <c r="M36" s="11"/>
    </row>
    <row r="37" spans="1:13">
      <c r="A37" s="16"/>
      <c r="B37" s="21"/>
      <c r="C37" s="16"/>
      <c r="E37" s="21"/>
      <c r="F37" s="21"/>
      <c r="G37" s="21"/>
      <c r="H37" s="21"/>
      <c r="I37" s="21"/>
      <c r="J37" s="21"/>
      <c r="K37" s="21"/>
      <c r="L37" s="21"/>
      <c r="M37" s="11"/>
    </row>
    <row r="38" spans="1:13">
      <c r="A38" s="16"/>
      <c r="B38" s="21"/>
      <c r="C38" s="16"/>
      <c r="E38" s="21"/>
      <c r="F38" s="21"/>
      <c r="G38" s="21"/>
      <c r="H38" s="21"/>
      <c r="I38" s="21"/>
      <c r="J38" s="21"/>
      <c r="K38" s="21"/>
      <c r="L38" s="21"/>
      <c r="M38" s="11"/>
    </row>
    <row r="39" spans="1:13">
      <c r="A39" s="16"/>
      <c r="B39" s="21"/>
      <c r="C39" s="16"/>
      <c r="E39" s="21"/>
      <c r="F39" s="21"/>
      <c r="G39" s="21"/>
      <c r="H39" s="21"/>
      <c r="I39" s="21"/>
      <c r="J39" s="21"/>
      <c r="K39" s="21"/>
      <c r="L39" s="21"/>
      <c r="M39" s="11"/>
    </row>
    <row r="40" spans="1:13">
      <c r="A40" s="16"/>
      <c r="B40" s="21"/>
      <c r="C40" s="16"/>
      <c r="E40" s="21"/>
      <c r="F40" s="21"/>
      <c r="G40" s="21"/>
      <c r="H40" s="21"/>
      <c r="I40" s="21"/>
      <c r="J40" s="21"/>
      <c r="K40" s="21"/>
      <c r="L40" s="21"/>
      <c r="M40" s="11"/>
    </row>
    <row r="41" spans="1:13">
      <c r="A41" s="16"/>
      <c r="B41" s="21"/>
      <c r="C41" s="16"/>
      <c r="E41" s="21"/>
      <c r="F41" s="21"/>
      <c r="G41" s="21"/>
      <c r="H41" s="21"/>
      <c r="I41" s="21"/>
      <c r="J41" s="21"/>
      <c r="K41" s="21"/>
      <c r="L41" s="21"/>
      <c r="M41" s="11"/>
    </row>
    <row r="42" spans="1:13">
      <c r="A42" s="16"/>
      <c r="B42" s="21"/>
      <c r="C42" s="16"/>
      <c r="E42" s="21"/>
      <c r="F42" s="21"/>
      <c r="G42" s="21"/>
      <c r="H42" s="21"/>
      <c r="I42" s="21"/>
      <c r="J42" s="21"/>
      <c r="K42" s="21"/>
      <c r="L42" s="21"/>
      <c r="M42" s="11"/>
    </row>
    <row r="43" spans="1:13">
      <c r="A43" s="16"/>
      <c r="B43" s="21"/>
      <c r="C43" s="16"/>
      <c r="E43" s="21"/>
      <c r="F43" s="21"/>
      <c r="G43" s="21"/>
      <c r="H43" s="21"/>
      <c r="I43" s="21"/>
      <c r="J43" s="21"/>
      <c r="K43" s="21"/>
      <c r="L43" s="21"/>
      <c r="M43" s="11"/>
    </row>
    <row r="44" spans="1:13">
      <c r="A44" s="16"/>
      <c r="B44" s="21"/>
      <c r="C44" s="16"/>
      <c r="E44" s="21"/>
      <c r="F44" s="21"/>
      <c r="G44" s="21"/>
      <c r="H44" s="21"/>
      <c r="I44" s="21"/>
      <c r="J44" s="21"/>
      <c r="K44" s="21"/>
      <c r="L44" s="21"/>
      <c r="M44" s="11"/>
    </row>
    <row r="45" spans="1:13">
      <c r="A45" s="16"/>
      <c r="B45" s="21"/>
      <c r="C45" s="16"/>
      <c r="E45" s="21"/>
      <c r="F45" s="21"/>
      <c r="G45" s="21"/>
      <c r="H45" s="21"/>
      <c r="I45" s="21"/>
      <c r="J45" s="21"/>
      <c r="K45" s="21"/>
      <c r="L45" s="21"/>
      <c r="M45" s="11"/>
    </row>
    <row r="46" spans="1:13">
      <c r="A46" s="16"/>
      <c r="B46" s="21"/>
      <c r="C46" s="16"/>
      <c r="E46" s="21"/>
      <c r="F46" s="21"/>
      <c r="G46" s="21"/>
      <c r="H46" s="21"/>
      <c r="I46" s="21"/>
      <c r="J46" s="21"/>
      <c r="K46" s="21"/>
      <c r="L46" s="21"/>
      <c r="M46" s="11"/>
    </row>
    <row r="47" spans="1:13">
      <c r="A47" s="16"/>
      <c r="B47" s="21"/>
      <c r="C47" s="16"/>
      <c r="E47" s="21"/>
      <c r="F47" s="21"/>
      <c r="G47" s="21"/>
      <c r="H47" s="21"/>
      <c r="I47" s="21"/>
      <c r="J47" s="21"/>
      <c r="K47" s="21"/>
      <c r="L47" s="21"/>
      <c r="M47" s="11"/>
    </row>
    <row r="48" spans="1:13">
      <c r="A48" s="16"/>
      <c r="B48" s="21"/>
      <c r="C48" s="16"/>
      <c r="E48" s="21"/>
      <c r="F48" s="21"/>
      <c r="G48" s="21"/>
      <c r="H48" s="21"/>
      <c r="I48" s="21"/>
      <c r="J48" s="21"/>
      <c r="K48" s="21"/>
      <c r="L48" s="21"/>
      <c r="M48" s="11"/>
    </row>
    <row r="49" spans="1:18">
      <c r="A49" s="16"/>
      <c r="B49" s="21"/>
      <c r="C49" s="16"/>
      <c r="E49" s="21"/>
      <c r="F49" s="21"/>
      <c r="G49" s="21"/>
      <c r="H49" s="21"/>
      <c r="I49" s="21"/>
      <c r="J49" s="21"/>
      <c r="K49" s="21"/>
      <c r="L49" s="21"/>
      <c r="M49" s="11"/>
    </row>
    <row r="50" spans="1:18">
      <c r="A50" s="16"/>
      <c r="B50" s="21"/>
      <c r="C50" s="16"/>
      <c r="E50" s="21"/>
      <c r="F50" s="21"/>
      <c r="G50" s="21"/>
      <c r="H50" s="21"/>
      <c r="I50" s="21"/>
      <c r="J50" s="21"/>
      <c r="K50" s="21"/>
      <c r="L50" s="21"/>
      <c r="M50" s="11"/>
    </row>
    <row r="51" spans="1:18">
      <c r="A51" s="16"/>
      <c r="B51" s="21"/>
      <c r="C51" s="16"/>
      <c r="E51" s="21"/>
      <c r="F51" s="21"/>
      <c r="G51" s="21"/>
      <c r="H51" s="21"/>
      <c r="I51" s="21"/>
      <c r="J51" s="21"/>
      <c r="K51" s="21"/>
      <c r="L51" s="21"/>
      <c r="M51" s="11"/>
    </row>
    <row r="52" spans="1:18">
      <c r="A52" s="16"/>
      <c r="B52" s="21"/>
      <c r="C52" s="16"/>
      <c r="E52" s="21"/>
      <c r="F52" s="21"/>
      <c r="G52" s="21"/>
      <c r="H52" s="21"/>
      <c r="I52" s="21"/>
      <c r="J52" s="21"/>
      <c r="K52" s="21"/>
      <c r="L52" s="21"/>
      <c r="M52" s="11"/>
    </row>
    <row r="53" spans="1:18">
      <c r="A53" s="16"/>
      <c r="B53" s="21"/>
      <c r="C53" s="16"/>
      <c r="E53" s="21"/>
      <c r="F53" s="21"/>
      <c r="G53" s="21"/>
      <c r="H53" s="21"/>
      <c r="I53" s="21"/>
      <c r="J53" s="21"/>
      <c r="K53" s="21"/>
      <c r="L53" s="21"/>
      <c r="M53" s="11"/>
    </row>
    <row r="54" spans="1:18">
      <c r="A54" s="18"/>
      <c r="B54" s="22"/>
      <c r="C54" s="18"/>
      <c r="D54" s="35"/>
      <c r="E54" s="22"/>
      <c r="F54" s="22"/>
      <c r="G54" s="22"/>
      <c r="H54" s="22"/>
      <c r="I54" s="22"/>
      <c r="J54" s="22"/>
      <c r="K54" s="22"/>
      <c r="L54" s="22"/>
      <c r="M54" s="12"/>
      <c r="N54" s="23"/>
      <c r="O54" s="40"/>
      <c r="P54" s="23"/>
      <c r="Q54" s="23"/>
      <c r="R54" s="23"/>
    </row>
    <row r="55" spans="1:18">
      <c r="A55" s="16"/>
      <c r="B55" s="21"/>
      <c r="C55" s="16"/>
      <c r="E55" s="21"/>
      <c r="F55" s="21"/>
      <c r="G55" s="21"/>
      <c r="H55" s="21"/>
      <c r="I55" s="21"/>
      <c r="J55" s="21"/>
      <c r="K55" s="21"/>
      <c r="L55" s="21"/>
      <c r="M55" s="11"/>
    </row>
    <row r="56" spans="1:18">
      <c r="A56" s="16"/>
      <c r="B56" s="21"/>
      <c r="C56" s="16"/>
      <c r="E56" s="21"/>
      <c r="F56" s="21"/>
      <c r="G56" s="21"/>
      <c r="H56" s="21"/>
      <c r="I56" s="21"/>
      <c r="J56" s="21"/>
      <c r="K56" s="21"/>
      <c r="L56" s="21"/>
      <c r="M56" s="11"/>
    </row>
    <row r="57" spans="1:18" s="23" customFormat="1">
      <c r="A57" s="16"/>
      <c r="B57" s="21"/>
      <c r="C57" s="16"/>
      <c r="D57" s="32"/>
      <c r="E57" s="21"/>
      <c r="F57" s="21"/>
      <c r="G57" s="21"/>
      <c r="H57" s="21"/>
      <c r="I57" s="21"/>
      <c r="J57" s="21"/>
      <c r="K57" s="21"/>
      <c r="L57" s="21"/>
      <c r="M57" s="11"/>
      <c r="N57" s="13"/>
      <c r="O57" s="39"/>
      <c r="P57" s="13"/>
      <c r="Q57" s="13"/>
      <c r="R57" s="13"/>
    </row>
    <row r="58" spans="1:18">
      <c r="A58" s="16"/>
      <c r="B58" s="21"/>
      <c r="C58" s="16"/>
      <c r="E58" s="21"/>
      <c r="F58" s="21"/>
      <c r="G58" s="21"/>
      <c r="H58" s="21"/>
      <c r="I58" s="21"/>
      <c r="J58" s="21"/>
      <c r="K58" s="21"/>
      <c r="L58" s="21"/>
      <c r="M58" s="11"/>
    </row>
    <row r="59" spans="1:18">
      <c r="A59" s="16"/>
      <c r="B59" s="22"/>
      <c r="C59" s="18"/>
      <c r="D59" s="35"/>
      <c r="E59" s="22"/>
      <c r="F59" s="22"/>
      <c r="G59" s="22"/>
      <c r="H59" s="22"/>
      <c r="I59" s="22"/>
      <c r="J59" s="22"/>
      <c r="K59" s="22"/>
      <c r="L59" s="22"/>
      <c r="M59" s="12"/>
      <c r="N59" s="23"/>
      <c r="O59" s="40"/>
      <c r="P59" s="23"/>
      <c r="Q59" s="23"/>
      <c r="R59" s="23"/>
    </row>
    <row r="60" spans="1:18">
      <c r="A60" s="16"/>
      <c r="B60" s="22"/>
      <c r="C60" s="18"/>
      <c r="D60" s="35"/>
      <c r="E60" s="22"/>
      <c r="F60" s="22"/>
      <c r="G60" s="22"/>
      <c r="H60" s="22"/>
      <c r="I60" s="22"/>
      <c r="J60" s="22"/>
      <c r="K60" s="22"/>
      <c r="L60" s="22"/>
      <c r="M60" s="12"/>
      <c r="N60" s="23"/>
      <c r="O60" s="40"/>
      <c r="P60" s="23"/>
      <c r="Q60" s="23"/>
      <c r="R60" s="23"/>
    </row>
    <row r="61" spans="1:18">
      <c r="A61" s="16"/>
      <c r="B61" s="22"/>
      <c r="C61" s="18"/>
      <c r="D61" s="35"/>
      <c r="E61" s="22"/>
      <c r="F61" s="22"/>
      <c r="G61" s="22"/>
      <c r="H61" s="22"/>
      <c r="I61" s="22"/>
      <c r="J61" s="22"/>
      <c r="K61" s="22"/>
      <c r="L61" s="22"/>
      <c r="M61" s="12"/>
      <c r="N61" s="23"/>
      <c r="O61" s="40"/>
      <c r="P61" s="23"/>
      <c r="Q61" s="23"/>
      <c r="R61" s="23"/>
    </row>
    <row r="62" spans="1:18">
      <c r="M62" s="11"/>
      <c r="N62" s="11"/>
      <c r="P62" s="11"/>
      <c r="Q62" s="11"/>
      <c r="R62" s="11"/>
    </row>
  </sheetData>
  <mergeCells count="1">
    <mergeCell ref="A1:R1"/>
  </mergeCells>
  <phoneticPr fontId="3" type="noConversion"/>
  <pageMargins left="7.874015748031496E-2" right="7.874015748031496E-2" top="0.59055118110236227" bottom="0.35433070866141736" header="0.31496062992125984" footer="0.31496062992125984"/>
  <pageSetup paperSize="9" orientation="landscape" r:id="rId1"/>
  <headerFooter>
    <oddFooter>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90" zoomScaleNormal="90" workbookViewId="0">
      <selection activeCell="Q4" sqref="Q4"/>
    </sheetView>
  </sheetViews>
  <sheetFormatPr defaultColWidth="8.77734375" defaultRowHeight="16.2"/>
  <cols>
    <col min="1" max="1" width="9.21875" style="13" customWidth="1"/>
    <col min="2" max="2" width="8.33203125" style="19" customWidth="1"/>
    <col min="3" max="3" width="9.33203125" style="13" customWidth="1"/>
    <col min="4" max="4" width="15.21875" style="32" customWidth="1"/>
    <col min="5" max="12" width="6.6640625" style="19" customWidth="1"/>
    <col min="13" max="13" width="4.44140625" style="13" customWidth="1"/>
    <col min="14" max="14" width="5.77734375" style="13" customWidth="1"/>
    <col min="15" max="15" width="8" style="39" customWidth="1"/>
    <col min="16" max="17" width="8.44140625" style="13" customWidth="1"/>
    <col min="18" max="18" width="11.33203125" style="13" customWidth="1"/>
    <col min="19" max="16384" width="8.77734375" style="13"/>
  </cols>
  <sheetData>
    <row r="1" spans="1:18" s="14" customFormat="1" ht="36.75" customHeight="1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s="27" customFormat="1" ht="30.75" customHeight="1">
      <c r="A2" s="41" t="s">
        <v>15</v>
      </c>
      <c r="B2" s="41" t="s">
        <v>0</v>
      </c>
      <c r="C2" s="41" t="s">
        <v>1</v>
      </c>
      <c r="D2" s="42" t="s">
        <v>14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17</v>
      </c>
      <c r="L2" s="48" t="s">
        <v>18</v>
      </c>
      <c r="M2" s="25" t="s">
        <v>10</v>
      </c>
      <c r="N2" s="24" t="s">
        <v>11</v>
      </c>
      <c r="O2" s="36" t="s">
        <v>12</v>
      </c>
      <c r="P2" s="26" t="s">
        <v>34</v>
      </c>
      <c r="Q2" s="26" t="s">
        <v>28</v>
      </c>
      <c r="R2" s="26" t="s">
        <v>13</v>
      </c>
    </row>
    <row r="3" spans="1:18" s="27" customFormat="1" ht="30.75" customHeight="1" thickBot="1">
      <c r="A3" s="54" t="s">
        <v>19</v>
      </c>
      <c r="B3" s="54" t="s">
        <v>16</v>
      </c>
      <c r="C3" s="54" t="s">
        <v>21</v>
      </c>
      <c r="D3" s="55" t="s">
        <v>23</v>
      </c>
      <c r="E3" s="61" t="s">
        <v>20</v>
      </c>
      <c r="F3" s="61" t="s">
        <v>20</v>
      </c>
      <c r="G3" s="61" t="s">
        <v>20</v>
      </c>
      <c r="H3" s="61" t="s">
        <v>20</v>
      </c>
      <c r="I3" s="54"/>
      <c r="J3" s="54"/>
      <c r="K3" s="54"/>
      <c r="L3" s="54"/>
      <c r="M3" s="56">
        <v>4</v>
      </c>
      <c r="N3" s="54">
        <f>M3</f>
        <v>4</v>
      </c>
      <c r="O3" s="57">
        <f>N3*260</f>
        <v>1040</v>
      </c>
      <c r="P3" s="58"/>
      <c r="Q3" s="58">
        <v>21</v>
      </c>
      <c r="R3" s="59">
        <f>O3-SUM(P3:Q3)</f>
        <v>1019</v>
      </c>
    </row>
    <row r="4" spans="1:18" s="43" customFormat="1" ht="25.5" customHeight="1" thickTop="1">
      <c r="A4" s="60" t="s">
        <v>39</v>
      </c>
      <c r="B4" s="45"/>
      <c r="C4" s="53"/>
      <c r="D4" s="44"/>
      <c r="E4" s="45"/>
      <c r="F4" s="45"/>
      <c r="G4" s="45"/>
      <c r="H4" s="45"/>
      <c r="I4" s="45"/>
      <c r="J4" s="45"/>
      <c r="K4" s="45"/>
      <c r="L4" s="45"/>
      <c r="M4" s="46">
        <f t="shared" ref="M4:R4" si="0">SUM(M3:M3)</f>
        <v>4</v>
      </c>
      <c r="N4" s="46">
        <f t="shared" si="0"/>
        <v>4</v>
      </c>
      <c r="O4" s="46">
        <f t="shared" si="0"/>
        <v>1040</v>
      </c>
      <c r="P4" s="46">
        <f t="shared" si="0"/>
        <v>0</v>
      </c>
      <c r="Q4" s="46">
        <f t="shared" si="0"/>
        <v>21</v>
      </c>
      <c r="R4" s="47">
        <f t="shared" si="0"/>
        <v>1019</v>
      </c>
    </row>
    <row r="6" spans="1:18" s="2" customFormat="1" ht="24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8"/>
      <c r="O6" s="1"/>
      <c r="P6" s="8"/>
      <c r="Q6" s="8"/>
      <c r="R6" s="8"/>
    </row>
    <row r="7" spans="1:18" customFormat="1">
      <c r="A7" s="3" t="s">
        <v>3</v>
      </c>
      <c r="B7" s="7"/>
      <c r="C7" s="4"/>
      <c r="D7" s="33"/>
      <c r="E7" s="4"/>
      <c r="F7" s="5"/>
      <c r="G7" s="5"/>
      <c r="H7" s="5"/>
      <c r="I7" s="5"/>
      <c r="J7" s="4"/>
      <c r="K7" s="4"/>
      <c r="L7" s="4"/>
      <c r="M7" s="10"/>
      <c r="N7" s="4"/>
      <c r="O7" s="38"/>
    </row>
    <row r="8" spans="1:18" customFormat="1">
      <c r="B8" s="1"/>
      <c r="D8" s="34"/>
      <c r="E8" s="1"/>
      <c r="F8" s="1"/>
      <c r="G8" s="1"/>
      <c r="H8" s="1"/>
      <c r="I8" s="1"/>
      <c r="J8" s="1"/>
      <c r="K8" s="1"/>
      <c r="L8" s="1"/>
      <c r="M8" s="13"/>
      <c r="O8" s="38"/>
    </row>
    <row r="10" spans="1:18" s="20" customFormat="1">
      <c r="A10" s="16"/>
      <c r="B10" s="21"/>
      <c r="C10" s="16"/>
      <c r="D10" s="32"/>
      <c r="E10" s="21"/>
      <c r="F10" s="21"/>
      <c r="G10" s="21"/>
      <c r="H10" s="21"/>
      <c r="I10" s="21"/>
      <c r="J10" s="21"/>
      <c r="K10" s="21"/>
      <c r="L10" s="21"/>
      <c r="M10" s="11"/>
      <c r="N10" s="13"/>
      <c r="O10" s="39"/>
      <c r="P10" s="13"/>
      <c r="Q10" s="13"/>
      <c r="R10" s="13"/>
    </row>
    <row r="11" spans="1:18" s="20" customFormat="1">
      <c r="A11" s="16"/>
      <c r="B11" s="21"/>
      <c r="C11" s="16"/>
      <c r="D11" s="32"/>
      <c r="E11" s="21"/>
      <c r="F11" s="21"/>
      <c r="G11" s="21"/>
      <c r="H11" s="21"/>
      <c r="I11" s="21"/>
      <c r="J11" s="21"/>
      <c r="K11" s="21"/>
      <c r="L11" s="21"/>
      <c r="M11" s="11"/>
      <c r="N11" s="13"/>
      <c r="O11" s="39"/>
      <c r="P11" s="13"/>
      <c r="Q11" s="13"/>
      <c r="R11" s="13"/>
    </row>
    <row r="12" spans="1:18" s="20" customFormat="1">
      <c r="A12" s="16"/>
      <c r="B12" s="21"/>
      <c r="C12" s="16"/>
      <c r="D12" s="32"/>
      <c r="E12" s="21"/>
      <c r="F12" s="21"/>
      <c r="G12" s="21"/>
      <c r="H12" s="21"/>
      <c r="I12" s="21"/>
      <c r="J12" s="21"/>
      <c r="K12" s="21"/>
      <c r="L12" s="21"/>
      <c r="M12" s="11"/>
      <c r="N12" s="13"/>
      <c r="O12" s="39"/>
      <c r="P12" s="13"/>
      <c r="Q12" s="13"/>
      <c r="R12" s="13"/>
    </row>
    <row r="13" spans="1:18" s="20" customFormat="1">
      <c r="A13" s="16"/>
      <c r="B13" s="21"/>
      <c r="C13" s="16"/>
      <c r="D13" s="32"/>
      <c r="E13" s="21"/>
      <c r="F13" s="21"/>
      <c r="G13" s="21"/>
      <c r="H13" s="21"/>
      <c r="I13" s="21"/>
      <c r="J13" s="21"/>
      <c r="K13" s="21"/>
      <c r="L13" s="21"/>
      <c r="M13" s="11"/>
      <c r="N13" s="13"/>
      <c r="O13" s="39"/>
      <c r="P13" s="13"/>
      <c r="Q13" s="13"/>
      <c r="R13" s="13"/>
    </row>
    <row r="14" spans="1:18" s="20" customFormat="1">
      <c r="A14" s="16"/>
      <c r="B14" s="21"/>
      <c r="C14" s="16"/>
      <c r="D14" s="32"/>
      <c r="E14" s="21"/>
      <c r="F14" s="21"/>
      <c r="G14" s="21"/>
      <c r="H14" s="21"/>
      <c r="I14" s="21"/>
      <c r="J14" s="21"/>
      <c r="K14" s="21"/>
      <c r="L14" s="21"/>
      <c r="M14" s="11"/>
      <c r="N14" s="13"/>
      <c r="O14" s="39"/>
      <c r="P14" s="13"/>
      <c r="Q14" s="13"/>
      <c r="R14" s="13"/>
    </row>
    <row r="15" spans="1:18" s="20" customFormat="1">
      <c r="A15" s="16"/>
      <c r="B15" s="21"/>
      <c r="C15" s="16"/>
      <c r="D15" s="32"/>
      <c r="E15" s="21"/>
      <c r="F15" s="21"/>
      <c r="G15" s="21"/>
      <c r="H15" s="21"/>
      <c r="I15" s="21"/>
      <c r="J15" s="21"/>
      <c r="K15" s="21"/>
      <c r="L15" s="21"/>
      <c r="M15" s="11"/>
      <c r="N15" s="13"/>
      <c r="O15" s="39"/>
      <c r="P15" s="13"/>
      <c r="Q15" s="13"/>
      <c r="R15" s="13"/>
    </row>
    <row r="16" spans="1:18" s="20" customFormat="1">
      <c r="A16" s="16"/>
      <c r="B16" s="21"/>
      <c r="C16" s="16"/>
      <c r="D16" s="32"/>
      <c r="E16" s="21"/>
      <c r="F16" s="21"/>
      <c r="G16" s="21"/>
      <c r="H16" s="21"/>
      <c r="I16" s="21"/>
      <c r="J16" s="21"/>
      <c r="K16" s="21"/>
      <c r="L16" s="21"/>
      <c r="M16" s="11"/>
      <c r="N16" s="13"/>
      <c r="O16" s="39"/>
      <c r="P16" s="13"/>
      <c r="Q16" s="13"/>
      <c r="R16" s="13"/>
    </row>
    <row r="17" spans="1:18" s="20" customFormat="1">
      <c r="A17" s="16"/>
      <c r="B17" s="21"/>
      <c r="C17" s="16"/>
      <c r="D17" s="32"/>
      <c r="E17" s="21"/>
      <c r="F17" s="21"/>
      <c r="G17" s="21"/>
      <c r="H17" s="21"/>
      <c r="I17" s="21"/>
      <c r="J17" s="21"/>
      <c r="K17" s="21"/>
      <c r="L17" s="21"/>
      <c r="M17" s="11"/>
      <c r="N17" s="13"/>
      <c r="O17" s="39"/>
      <c r="P17" s="13"/>
      <c r="Q17" s="13"/>
      <c r="R17" s="13"/>
    </row>
    <row r="18" spans="1:18" s="20" customFormat="1">
      <c r="A18" s="16"/>
      <c r="B18" s="21"/>
      <c r="C18" s="16"/>
      <c r="D18" s="32"/>
      <c r="E18" s="21"/>
      <c r="F18" s="21"/>
      <c r="G18" s="21"/>
      <c r="H18" s="21"/>
      <c r="I18" s="21"/>
      <c r="J18" s="21"/>
      <c r="K18" s="21"/>
      <c r="L18" s="21"/>
      <c r="M18" s="11"/>
      <c r="N18" s="13"/>
      <c r="O18" s="39"/>
      <c r="P18" s="13"/>
      <c r="Q18" s="13"/>
      <c r="R18" s="13"/>
    </row>
    <row r="19" spans="1:18" s="20" customFormat="1">
      <c r="A19" s="16"/>
      <c r="B19" s="21"/>
      <c r="C19" s="16"/>
      <c r="D19" s="32"/>
      <c r="E19" s="21"/>
      <c r="F19" s="21"/>
      <c r="G19" s="21"/>
      <c r="H19" s="21"/>
      <c r="I19" s="21"/>
      <c r="J19" s="21"/>
      <c r="K19" s="21"/>
      <c r="L19" s="21"/>
      <c r="M19" s="11"/>
      <c r="N19" s="13"/>
      <c r="O19" s="39"/>
      <c r="P19" s="13"/>
      <c r="Q19" s="13"/>
      <c r="R19" s="13"/>
    </row>
    <row r="20" spans="1:18" s="20" customFormat="1">
      <c r="A20" s="16"/>
      <c r="B20" s="21"/>
      <c r="C20" s="16"/>
      <c r="D20" s="32"/>
      <c r="E20" s="21"/>
      <c r="F20" s="21"/>
      <c r="G20" s="21"/>
      <c r="H20" s="21"/>
      <c r="I20" s="21"/>
      <c r="J20" s="21"/>
      <c r="K20" s="21"/>
      <c r="L20" s="21"/>
      <c r="M20" s="11"/>
      <c r="N20" s="13"/>
      <c r="O20" s="39"/>
      <c r="P20" s="13"/>
      <c r="Q20" s="13"/>
      <c r="R20" s="13"/>
    </row>
    <row r="21" spans="1:18" s="20" customFormat="1">
      <c r="A21" s="16"/>
      <c r="B21" s="22"/>
      <c r="C21" s="18"/>
      <c r="D21" s="35"/>
      <c r="E21" s="22"/>
      <c r="F21" s="22"/>
      <c r="G21" s="22"/>
      <c r="H21" s="22"/>
      <c r="I21" s="22"/>
      <c r="J21" s="22"/>
      <c r="K21" s="22"/>
      <c r="L21" s="22"/>
      <c r="M21" s="12"/>
      <c r="N21" s="23"/>
      <c r="O21" s="40"/>
      <c r="P21" s="23"/>
      <c r="Q21" s="23"/>
      <c r="R21" s="23"/>
    </row>
    <row r="22" spans="1:18">
      <c r="A22" s="16"/>
      <c r="B22" s="21"/>
      <c r="C22" s="16"/>
      <c r="E22" s="21"/>
      <c r="F22" s="21"/>
      <c r="G22" s="21"/>
      <c r="H22" s="21"/>
      <c r="I22" s="21"/>
      <c r="J22" s="21"/>
      <c r="K22" s="21"/>
      <c r="L22" s="21"/>
      <c r="M22" s="11"/>
    </row>
    <row r="23" spans="1:18">
      <c r="A23" s="16"/>
      <c r="B23" s="21"/>
      <c r="C23" s="16"/>
      <c r="E23" s="21"/>
      <c r="F23" s="21"/>
      <c r="G23" s="21"/>
      <c r="H23" s="21"/>
      <c r="I23" s="21"/>
      <c r="J23" s="21"/>
      <c r="K23" s="21"/>
      <c r="L23" s="21"/>
      <c r="M23" s="11"/>
    </row>
    <row r="24" spans="1:18">
      <c r="A24" s="16"/>
      <c r="B24" s="21"/>
      <c r="C24" s="16"/>
      <c r="E24" s="21"/>
      <c r="F24" s="21"/>
      <c r="G24" s="21"/>
      <c r="H24" s="21"/>
      <c r="I24" s="21"/>
      <c r="J24" s="21"/>
      <c r="K24" s="21"/>
      <c r="L24" s="21"/>
      <c r="M24" s="11"/>
    </row>
    <row r="25" spans="1:18">
      <c r="A25" s="16"/>
      <c r="B25" s="21"/>
      <c r="C25" s="16"/>
      <c r="E25" s="21"/>
      <c r="F25" s="21"/>
      <c r="G25" s="21"/>
      <c r="H25" s="21"/>
      <c r="I25" s="21"/>
      <c r="J25" s="21"/>
      <c r="K25" s="21"/>
      <c r="L25" s="21"/>
      <c r="M25" s="11"/>
    </row>
    <row r="26" spans="1:18">
      <c r="A26" s="16"/>
      <c r="B26" s="21"/>
      <c r="C26" s="16"/>
      <c r="E26" s="21"/>
      <c r="F26" s="21"/>
      <c r="G26" s="21"/>
      <c r="H26" s="21"/>
      <c r="I26" s="21"/>
      <c r="J26" s="21"/>
      <c r="K26" s="21"/>
      <c r="L26" s="21"/>
      <c r="M26" s="11"/>
    </row>
    <row r="27" spans="1:18">
      <c r="A27" s="16"/>
      <c r="B27" s="21"/>
      <c r="C27" s="16"/>
      <c r="E27" s="21"/>
      <c r="F27" s="21"/>
      <c r="G27" s="21"/>
      <c r="H27" s="21"/>
      <c r="I27" s="21"/>
      <c r="J27" s="21"/>
      <c r="K27" s="21"/>
      <c r="L27" s="21"/>
      <c r="M27" s="11"/>
    </row>
    <row r="28" spans="1:18">
      <c r="A28" s="16"/>
      <c r="B28" s="21"/>
      <c r="C28" s="16"/>
      <c r="E28" s="21"/>
      <c r="F28" s="21"/>
      <c r="G28" s="21"/>
      <c r="H28" s="21"/>
      <c r="I28" s="21"/>
      <c r="J28" s="21"/>
      <c r="K28" s="21"/>
      <c r="L28" s="21"/>
      <c r="M28" s="11"/>
    </row>
    <row r="29" spans="1:18">
      <c r="A29" s="16"/>
      <c r="B29" s="21"/>
      <c r="C29" s="16"/>
      <c r="E29" s="21"/>
      <c r="F29" s="21"/>
      <c r="G29" s="21"/>
      <c r="H29" s="21"/>
      <c r="I29" s="21"/>
      <c r="J29" s="21"/>
      <c r="K29" s="21"/>
      <c r="L29" s="21"/>
      <c r="M29" s="11"/>
    </row>
    <row r="30" spans="1:18">
      <c r="A30" s="16"/>
      <c r="B30" s="21"/>
      <c r="C30" s="16"/>
      <c r="E30" s="21"/>
      <c r="F30" s="21"/>
      <c r="G30" s="21"/>
      <c r="H30" s="21"/>
      <c r="I30" s="21"/>
      <c r="J30" s="21"/>
      <c r="K30" s="21"/>
      <c r="L30" s="21"/>
      <c r="M30" s="11"/>
    </row>
    <row r="31" spans="1:18">
      <c r="A31" s="16"/>
      <c r="B31" s="21"/>
      <c r="C31" s="16"/>
      <c r="E31" s="21"/>
      <c r="F31" s="21"/>
      <c r="G31" s="21"/>
      <c r="H31" s="21"/>
      <c r="I31" s="21"/>
      <c r="J31" s="21"/>
      <c r="K31" s="21"/>
      <c r="L31" s="21"/>
      <c r="M31" s="11"/>
    </row>
    <row r="32" spans="1:18">
      <c r="A32" s="16"/>
      <c r="B32" s="21"/>
      <c r="C32" s="16"/>
      <c r="E32" s="21"/>
      <c r="F32" s="21"/>
      <c r="G32" s="21"/>
      <c r="H32" s="21"/>
      <c r="I32" s="21"/>
      <c r="J32" s="21"/>
      <c r="K32" s="21"/>
      <c r="L32" s="21"/>
      <c r="M32" s="11"/>
    </row>
    <row r="33" spans="1:13">
      <c r="A33" s="16"/>
      <c r="B33" s="21"/>
      <c r="C33" s="16"/>
      <c r="E33" s="21"/>
      <c r="F33" s="21"/>
      <c r="G33" s="21"/>
      <c r="H33" s="21"/>
      <c r="I33" s="21"/>
      <c r="J33" s="21"/>
      <c r="K33" s="21"/>
      <c r="L33" s="21"/>
      <c r="M33" s="11"/>
    </row>
    <row r="34" spans="1:13">
      <c r="A34" s="16"/>
      <c r="B34" s="21"/>
      <c r="C34" s="16"/>
      <c r="E34" s="21"/>
      <c r="F34" s="21"/>
      <c r="G34" s="21"/>
      <c r="H34" s="21"/>
      <c r="I34" s="21"/>
      <c r="J34" s="21"/>
      <c r="K34" s="21"/>
      <c r="L34" s="21"/>
      <c r="M34" s="11"/>
    </row>
    <row r="35" spans="1:13">
      <c r="A35" s="16"/>
      <c r="B35" s="21"/>
      <c r="C35" s="16"/>
      <c r="E35" s="21"/>
      <c r="F35" s="21"/>
      <c r="G35" s="21"/>
      <c r="H35" s="21"/>
      <c r="I35" s="21"/>
      <c r="J35" s="21"/>
      <c r="K35" s="21"/>
      <c r="L35" s="21"/>
      <c r="M35" s="11"/>
    </row>
    <row r="36" spans="1:13">
      <c r="A36" s="16"/>
      <c r="B36" s="21"/>
      <c r="C36" s="16"/>
      <c r="E36" s="21"/>
      <c r="F36" s="21"/>
      <c r="G36" s="21"/>
      <c r="H36" s="21"/>
      <c r="I36" s="21"/>
      <c r="J36" s="21"/>
      <c r="K36" s="21"/>
      <c r="L36" s="21"/>
      <c r="M36" s="11"/>
    </row>
    <row r="37" spans="1:13">
      <c r="A37" s="16"/>
      <c r="B37" s="21"/>
      <c r="C37" s="16"/>
      <c r="E37" s="21"/>
      <c r="F37" s="21"/>
      <c r="G37" s="21"/>
      <c r="H37" s="21"/>
      <c r="I37" s="21"/>
      <c r="J37" s="21"/>
      <c r="K37" s="21"/>
      <c r="L37" s="21"/>
      <c r="M37" s="11"/>
    </row>
    <row r="38" spans="1:13">
      <c r="A38" s="16"/>
      <c r="B38" s="21"/>
      <c r="C38" s="16"/>
      <c r="E38" s="21"/>
      <c r="F38" s="21"/>
      <c r="G38" s="21"/>
      <c r="H38" s="21"/>
      <c r="I38" s="21"/>
      <c r="J38" s="21"/>
      <c r="K38" s="21"/>
      <c r="L38" s="21"/>
      <c r="M38" s="11"/>
    </row>
    <row r="39" spans="1:13">
      <c r="A39" s="16"/>
      <c r="B39" s="21"/>
      <c r="C39" s="16"/>
      <c r="E39" s="21"/>
      <c r="F39" s="21"/>
      <c r="G39" s="21"/>
      <c r="H39" s="21"/>
      <c r="I39" s="21"/>
      <c r="J39" s="21"/>
      <c r="K39" s="21"/>
      <c r="L39" s="21"/>
      <c r="M39" s="11"/>
    </row>
    <row r="40" spans="1:13">
      <c r="A40" s="16"/>
      <c r="B40" s="21"/>
      <c r="C40" s="16"/>
      <c r="E40" s="21"/>
      <c r="F40" s="21"/>
      <c r="G40" s="21"/>
      <c r="H40" s="21"/>
      <c r="I40" s="21"/>
      <c r="J40" s="21"/>
      <c r="K40" s="21"/>
      <c r="L40" s="21"/>
      <c r="M40" s="11"/>
    </row>
    <row r="41" spans="1:13">
      <c r="A41" s="16"/>
      <c r="B41" s="21"/>
      <c r="C41" s="16"/>
      <c r="E41" s="21"/>
      <c r="F41" s="21"/>
      <c r="G41" s="21"/>
      <c r="H41" s="21"/>
      <c r="I41" s="21"/>
      <c r="J41" s="21"/>
      <c r="K41" s="21"/>
      <c r="L41" s="21"/>
      <c r="M41" s="11"/>
    </row>
    <row r="42" spans="1:13">
      <c r="A42" s="16"/>
      <c r="B42" s="21"/>
      <c r="C42" s="16"/>
      <c r="E42" s="21"/>
      <c r="F42" s="21"/>
      <c r="G42" s="21"/>
      <c r="H42" s="21"/>
      <c r="I42" s="21"/>
      <c r="J42" s="21"/>
      <c r="K42" s="21"/>
      <c r="L42" s="21"/>
      <c r="M42" s="11"/>
    </row>
    <row r="43" spans="1:13">
      <c r="A43" s="16"/>
      <c r="B43" s="21"/>
      <c r="C43" s="16"/>
      <c r="E43" s="21"/>
      <c r="F43" s="21"/>
      <c r="G43" s="21"/>
      <c r="H43" s="21"/>
      <c r="I43" s="21"/>
      <c r="J43" s="21"/>
      <c r="K43" s="21"/>
      <c r="L43" s="21"/>
      <c r="M43" s="11"/>
    </row>
    <row r="44" spans="1:13">
      <c r="A44" s="16"/>
      <c r="B44" s="21"/>
      <c r="C44" s="16"/>
      <c r="E44" s="21"/>
      <c r="F44" s="21"/>
      <c r="G44" s="21"/>
      <c r="H44" s="21"/>
      <c r="I44" s="21"/>
      <c r="J44" s="21"/>
      <c r="K44" s="21"/>
      <c r="L44" s="21"/>
      <c r="M44" s="11"/>
    </row>
    <row r="45" spans="1:13">
      <c r="A45" s="16"/>
      <c r="B45" s="21"/>
      <c r="C45" s="16"/>
      <c r="E45" s="21"/>
      <c r="F45" s="21"/>
      <c r="G45" s="21"/>
      <c r="H45" s="21"/>
      <c r="I45" s="21"/>
      <c r="J45" s="21"/>
      <c r="K45" s="21"/>
      <c r="L45" s="21"/>
      <c r="M45" s="11"/>
    </row>
    <row r="46" spans="1:13">
      <c r="A46" s="16"/>
      <c r="B46" s="21"/>
      <c r="C46" s="16"/>
      <c r="E46" s="21"/>
      <c r="F46" s="21"/>
      <c r="G46" s="21"/>
      <c r="H46" s="21"/>
      <c r="I46" s="21"/>
      <c r="J46" s="21"/>
      <c r="K46" s="21"/>
      <c r="L46" s="21"/>
      <c r="M46" s="11"/>
    </row>
    <row r="47" spans="1:13">
      <c r="A47" s="16"/>
      <c r="B47" s="21"/>
      <c r="C47" s="16"/>
      <c r="E47" s="21"/>
      <c r="F47" s="21"/>
      <c r="G47" s="21"/>
      <c r="H47" s="21"/>
      <c r="I47" s="21"/>
      <c r="J47" s="21"/>
      <c r="K47" s="21"/>
      <c r="L47" s="21"/>
      <c r="M47" s="11"/>
    </row>
    <row r="48" spans="1:13">
      <c r="A48" s="16"/>
      <c r="B48" s="21"/>
      <c r="C48" s="16"/>
      <c r="E48" s="21"/>
      <c r="F48" s="21"/>
      <c r="G48" s="21"/>
      <c r="H48" s="21"/>
      <c r="I48" s="21"/>
      <c r="J48" s="21"/>
      <c r="K48" s="21"/>
      <c r="L48" s="21"/>
      <c r="M48" s="11"/>
    </row>
    <row r="49" spans="1:18">
      <c r="A49" s="16"/>
      <c r="B49" s="21"/>
      <c r="C49" s="16"/>
      <c r="E49" s="21"/>
      <c r="F49" s="21"/>
      <c r="G49" s="21"/>
      <c r="H49" s="21"/>
      <c r="I49" s="21"/>
      <c r="J49" s="21"/>
      <c r="K49" s="21"/>
      <c r="L49" s="21"/>
      <c r="M49" s="11"/>
    </row>
    <row r="50" spans="1:18">
      <c r="A50" s="16"/>
      <c r="B50" s="21"/>
      <c r="C50" s="16"/>
      <c r="E50" s="21"/>
      <c r="F50" s="21"/>
      <c r="G50" s="21"/>
      <c r="H50" s="21"/>
      <c r="I50" s="21"/>
      <c r="J50" s="21"/>
      <c r="K50" s="21"/>
      <c r="L50" s="21"/>
      <c r="M50" s="11"/>
    </row>
    <row r="51" spans="1:18">
      <c r="A51" s="16"/>
      <c r="B51" s="21"/>
      <c r="C51" s="16"/>
      <c r="E51" s="21"/>
      <c r="F51" s="21"/>
      <c r="G51" s="21"/>
      <c r="H51" s="21"/>
      <c r="I51" s="21"/>
      <c r="J51" s="21"/>
      <c r="K51" s="21"/>
      <c r="L51" s="21"/>
      <c r="M51" s="11"/>
    </row>
    <row r="52" spans="1:18">
      <c r="A52" s="16"/>
      <c r="B52" s="21"/>
      <c r="C52" s="16"/>
      <c r="E52" s="21"/>
      <c r="F52" s="21"/>
      <c r="G52" s="21"/>
      <c r="H52" s="21"/>
      <c r="I52" s="21"/>
      <c r="J52" s="21"/>
      <c r="K52" s="21"/>
      <c r="L52" s="21"/>
      <c r="M52" s="11"/>
    </row>
    <row r="53" spans="1:18">
      <c r="A53" s="16"/>
      <c r="B53" s="21"/>
      <c r="C53" s="16"/>
      <c r="E53" s="21"/>
      <c r="F53" s="21"/>
      <c r="G53" s="21"/>
      <c r="H53" s="21"/>
      <c r="I53" s="21"/>
      <c r="J53" s="21"/>
      <c r="K53" s="21"/>
      <c r="L53" s="21"/>
      <c r="M53" s="11"/>
    </row>
    <row r="54" spans="1:18">
      <c r="A54" s="18"/>
      <c r="B54" s="22"/>
      <c r="C54" s="18"/>
      <c r="D54" s="35"/>
      <c r="E54" s="22"/>
      <c r="F54" s="22"/>
      <c r="G54" s="22"/>
      <c r="H54" s="22"/>
      <c r="I54" s="22"/>
      <c r="J54" s="22"/>
      <c r="K54" s="22"/>
      <c r="L54" s="22"/>
      <c r="M54" s="12"/>
      <c r="N54" s="23"/>
      <c r="O54" s="40"/>
      <c r="P54" s="23"/>
      <c r="Q54" s="23"/>
      <c r="R54" s="23"/>
    </row>
    <row r="55" spans="1:18">
      <c r="A55" s="16"/>
      <c r="B55" s="21"/>
      <c r="C55" s="16"/>
      <c r="E55" s="21"/>
      <c r="F55" s="21"/>
      <c r="G55" s="21"/>
      <c r="H55" s="21"/>
      <c r="I55" s="21"/>
      <c r="J55" s="21"/>
      <c r="K55" s="21"/>
      <c r="L55" s="21"/>
      <c r="M55" s="11"/>
    </row>
    <row r="56" spans="1:18">
      <c r="A56" s="16"/>
      <c r="B56" s="21"/>
      <c r="C56" s="16"/>
      <c r="E56" s="21"/>
      <c r="F56" s="21"/>
      <c r="G56" s="21"/>
      <c r="H56" s="21"/>
      <c r="I56" s="21"/>
      <c r="J56" s="21"/>
      <c r="K56" s="21"/>
      <c r="L56" s="21"/>
      <c r="M56" s="11"/>
    </row>
    <row r="57" spans="1:18" s="23" customFormat="1">
      <c r="A57" s="16"/>
      <c r="B57" s="21"/>
      <c r="C57" s="16"/>
      <c r="D57" s="32"/>
      <c r="E57" s="21"/>
      <c r="F57" s="21"/>
      <c r="G57" s="21"/>
      <c r="H57" s="21"/>
      <c r="I57" s="21"/>
      <c r="J57" s="21"/>
      <c r="K57" s="21"/>
      <c r="L57" s="21"/>
      <c r="M57" s="11"/>
      <c r="N57" s="13"/>
      <c r="O57" s="39"/>
      <c r="P57" s="13"/>
      <c r="Q57" s="13"/>
      <c r="R57" s="13"/>
    </row>
    <row r="58" spans="1:18">
      <c r="A58" s="16"/>
      <c r="B58" s="21"/>
      <c r="C58" s="16"/>
      <c r="E58" s="21"/>
      <c r="F58" s="21"/>
      <c r="G58" s="21"/>
      <c r="H58" s="21"/>
      <c r="I58" s="21"/>
      <c r="J58" s="21"/>
      <c r="K58" s="21"/>
      <c r="L58" s="21"/>
      <c r="M58" s="11"/>
    </row>
    <row r="59" spans="1:18">
      <c r="A59" s="16"/>
      <c r="B59" s="22"/>
      <c r="C59" s="18"/>
      <c r="D59" s="35"/>
      <c r="E59" s="22"/>
      <c r="F59" s="22"/>
      <c r="G59" s="22"/>
      <c r="H59" s="22"/>
      <c r="I59" s="22"/>
      <c r="J59" s="22"/>
      <c r="K59" s="22"/>
      <c r="L59" s="22"/>
      <c r="M59" s="12"/>
      <c r="N59" s="23"/>
      <c r="O59" s="40"/>
      <c r="P59" s="23"/>
      <c r="Q59" s="23"/>
      <c r="R59" s="23"/>
    </row>
    <row r="60" spans="1:18">
      <c r="A60" s="16"/>
      <c r="B60" s="22"/>
      <c r="C60" s="18"/>
      <c r="D60" s="35"/>
      <c r="E60" s="22"/>
      <c r="F60" s="22"/>
      <c r="G60" s="22"/>
      <c r="H60" s="22"/>
      <c r="I60" s="22"/>
      <c r="J60" s="22"/>
      <c r="K60" s="22"/>
      <c r="L60" s="22"/>
      <c r="M60" s="12"/>
      <c r="N60" s="23"/>
      <c r="O60" s="40"/>
      <c r="P60" s="23"/>
      <c r="Q60" s="23"/>
      <c r="R60" s="23"/>
    </row>
    <row r="61" spans="1:18">
      <c r="A61" s="16"/>
      <c r="B61" s="22"/>
      <c r="C61" s="18"/>
      <c r="D61" s="35"/>
      <c r="E61" s="22"/>
      <c r="F61" s="22"/>
      <c r="G61" s="22"/>
      <c r="H61" s="22"/>
      <c r="I61" s="22"/>
      <c r="J61" s="22"/>
      <c r="K61" s="22"/>
      <c r="L61" s="22"/>
      <c r="M61" s="12"/>
      <c r="N61" s="23"/>
      <c r="O61" s="40"/>
      <c r="P61" s="23"/>
      <c r="Q61" s="23"/>
      <c r="R61" s="23"/>
    </row>
    <row r="62" spans="1:18">
      <c r="M62" s="11"/>
      <c r="N62" s="11"/>
      <c r="P62" s="11"/>
      <c r="Q62" s="11"/>
      <c r="R62" s="11"/>
    </row>
  </sheetData>
  <mergeCells count="1">
    <mergeCell ref="A1:R1"/>
  </mergeCells>
  <phoneticPr fontId="3" type="noConversion"/>
  <pageMargins left="7.874015748031496E-2" right="7.874015748031496E-2" top="0.59055118110236227" bottom="0.35433070866141736" header="0.31496062992125984" footer="0.31496062992125984"/>
  <pageSetup paperSize="9" orientation="landscape" r:id="rId1"/>
  <headerFooter>
    <oddFooter>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105.12 (2)</vt:lpstr>
      <vt:lpstr>105.12 (長代)</vt:lpstr>
      <vt:lpstr>105.12 (幼兒基輔)</vt:lpstr>
      <vt:lpstr>'105.12 (2)'!Print_Titles</vt:lpstr>
      <vt:lpstr>'105.12 (幼兒基輔)'!Print_Titles</vt:lpstr>
      <vt:lpstr>'105.12 (長代)'!Print_Titles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user</cp:lastModifiedBy>
  <cp:lastPrinted>2016-12-22T09:03:23Z</cp:lastPrinted>
  <dcterms:created xsi:type="dcterms:W3CDTF">2013-07-15T00:35:39Z</dcterms:created>
  <dcterms:modified xsi:type="dcterms:W3CDTF">2016-12-22T09:48:00Z</dcterms:modified>
</cp:coreProperties>
</file>