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88" windowWidth="14700" windowHeight="7680"/>
  </bookViews>
  <sheets>
    <sheet name="105.1" sheetId="5" r:id="rId1"/>
  </sheets>
  <definedNames>
    <definedName name="_xlnm.Print_Titles" localSheetId="0">'105.1'!$1:$2</definedName>
  </definedNames>
  <calcPr calcId="125725"/>
</workbook>
</file>

<file path=xl/calcChain.xml><?xml version="1.0" encoding="utf-8"?>
<calcChain xmlns="http://schemas.openxmlformats.org/spreadsheetml/2006/main">
  <c r="J4" i="5"/>
  <c r="K4"/>
  <c r="L4"/>
  <c r="M4"/>
  <c r="N4"/>
  <c r="O4"/>
  <c r="I4"/>
  <c r="O3"/>
  <c r="L3"/>
  <c r="H4" l="1"/>
</calcChain>
</file>

<file path=xl/sharedStrings.xml><?xml version="1.0" encoding="utf-8"?>
<sst xmlns="http://schemas.openxmlformats.org/spreadsheetml/2006/main" count="27" uniqueCount="27">
  <si>
    <t>請假人</t>
  </si>
  <si>
    <t>假別</t>
  </si>
  <si>
    <t>大學畢</t>
  </si>
  <si>
    <t>有教師證</t>
  </si>
  <si>
    <t>吳憶婷</t>
    <phoneticPr fontId="18" type="noConversion"/>
  </si>
  <si>
    <t>代課人</t>
    <phoneticPr fontId="20" type="noConversion"/>
  </si>
  <si>
    <t>學歷</t>
    <phoneticPr fontId="20" type="noConversion"/>
  </si>
  <si>
    <t>教師資格</t>
    <phoneticPr fontId="20" type="noConversion"/>
  </si>
  <si>
    <t>薪額</t>
    <phoneticPr fontId="20" type="noConversion"/>
  </si>
  <si>
    <t>代課起迄</t>
    <phoneticPr fontId="20" type="noConversion"/>
  </si>
  <si>
    <t>合計天數</t>
    <phoneticPr fontId="20" type="noConversion"/>
  </si>
  <si>
    <t>總日額(元)</t>
    <phoneticPr fontId="20" type="noConversion"/>
  </si>
  <si>
    <t>學術研究費(元)</t>
    <phoneticPr fontId="20" type="noConversion"/>
  </si>
  <si>
    <t>實領金額</t>
    <phoneticPr fontId="20" type="noConversion"/>
  </si>
  <si>
    <t>備註</t>
    <phoneticPr fontId="20" type="noConversion"/>
  </si>
  <si>
    <t>資源班</t>
    <phoneticPr fontId="18" type="noConversion"/>
  </si>
  <si>
    <t>控管</t>
    <phoneticPr fontId="18" type="noConversion"/>
  </si>
  <si>
    <t xml:space="preserve"> 合計</t>
    <phoneticPr fontId="18" type="noConversion"/>
  </si>
  <si>
    <t>製表                                 教務處                                   出納組長                                人事室                                     會計室                               校長</t>
    <phoneticPr fontId="20" type="noConversion"/>
  </si>
  <si>
    <t>（列報所得）</t>
    <phoneticPr fontId="18" type="noConversion"/>
  </si>
  <si>
    <t>台南市北區文元國小105年1月份日薪代課教師日數費用明細表</t>
    <phoneticPr fontId="20" type="noConversion"/>
  </si>
  <si>
    <t>1/4~1/20</t>
    <phoneticPr fontId="18" type="noConversion"/>
  </si>
  <si>
    <t>應領金額</t>
    <phoneticPr fontId="20" type="noConversion"/>
  </si>
  <si>
    <t>1月勞保代扣</t>
    <phoneticPr fontId="18" type="noConversion"/>
  </si>
  <si>
    <t>1月健保代扣</t>
    <phoneticPr fontId="18" type="noConversion"/>
  </si>
  <si>
    <t>特教津貼及學術研究費各13日</t>
    <phoneticPr fontId="20" type="noConversion"/>
  </si>
  <si>
    <t>導師費/特教津貼(元)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</si>
</sst>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3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name val="新細明體"/>
      <family val="1"/>
      <charset val="136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21" fillId="0" borderId="11" xfId="0" applyNumberFormat="1" applyFont="1" applyFill="1" applyBorder="1">
      <alignment vertical="center"/>
    </xf>
    <xf numFmtId="176" fontId="21" fillId="0" borderId="11" xfId="0" applyNumberFormat="1" applyFont="1" applyFill="1" applyBorder="1" applyAlignment="1">
      <alignment horizontal="left" vertical="center"/>
    </xf>
    <xf numFmtId="176" fontId="21" fillId="0" borderId="11" xfId="0" applyNumberFormat="1" applyFont="1" applyFill="1" applyBorder="1" applyAlignment="1">
      <alignment vertical="center" wrapText="1"/>
    </xf>
    <xf numFmtId="176" fontId="21" fillId="0" borderId="11" xfId="0" applyNumberFormat="1" applyFont="1" applyBorder="1" applyAlignment="1">
      <alignment vertical="center" wrapText="1"/>
    </xf>
    <xf numFmtId="176" fontId="22" fillId="0" borderId="11" xfId="0" applyNumberFormat="1" applyFont="1" applyBorder="1" applyAlignment="1">
      <alignment horizontal="left" vertical="center" wrapText="1"/>
    </xf>
    <xf numFmtId="176" fontId="21" fillId="0" borderId="11" xfId="0" applyNumberFormat="1" applyFont="1" applyBorder="1" applyAlignment="1">
      <alignment horizontal="center" vertical="center"/>
    </xf>
    <xf numFmtId="176" fontId="21" fillId="0" borderId="0" xfId="0" applyNumberFormat="1" applyFont="1">
      <alignment vertical="center"/>
    </xf>
    <xf numFmtId="176" fontId="21" fillId="0" borderId="11" xfId="0" applyNumberFormat="1" applyFont="1" applyFill="1" applyBorder="1" applyAlignment="1">
      <alignment horizontal="left" vertical="center" wrapText="1"/>
    </xf>
    <xf numFmtId="176" fontId="21" fillId="0" borderId="11" xfId="0" applyNumberFormat="1" applyFont="1" applyFill="1" applyBorder="1" applyAlignment="1">
      <alignment horizontal="center" vertical="center"/>
    </xf>
    <xf numFmtId="176" fontId="24" fillId="33" borderId="0" xfId="0" applyNumberFormat="1" applyFont="1" applyFill="1">
      <alignment vertical="center"/>
    </xf>
    <xf numFmtId="176" fontId="21" fillId="0" borderId="11" xfId="0" applyNumberFormat="1" applyFont="1" applyBorder="1" applyAlignment="1">
      <alignment horizontal="left" vertical="center" wrapText="1"/>
    </xf>
    <xf numFmtId="176" fontId="21" fillId="0" borderId="0" xfId="0" applyNumberFormat="1" applyFont="1" applyBorder="1" applyAlignment="1">
      <alignment horizontal="center" vertical="center"/>
    </xf>
    <xf numFmtId="176" fontId="25" fillId="0" borderId="0" xfId="0" applyNumberFormat="1" applyFont="1" applyBorder="1" applyAlignment="1">
      <alignment vertical="center" wrapText="1"/>
    </xf>
    <xf numFmtId="176" fontId="24" fillId="0" borderId="0" xfId="0" applyNumberFormat="1" applyFont="1">
      <alignment vertical="center"/>
    </xf>
    <xf numFmtId="176" fontId="24" fillId="0" borderId="0" xfId="0" applyNumberFormat="1" applyFont="1" applyAlignment="1">
      <alignment horizontal="right" vertical="center"/>
    </xf>
    <xf numFmtId="176" fontId="24" fillId="0" borderId="0" xfId="0" applyNumberFormat="1" applyFont="1" applyAlignment="1">
      <alignment horizontal="center" vertical="center"/>
    </xf>
    <xf numFmtId="0" fontId="24" fillId="0" borderId="0" xfId="0" applyFont="1">
      <alignment vertical="center"/>
    </xf>
    <xf numFmtId="176" fontId="29" fillId="0" borderId="11" xfId="0" applyNumberFormat="1" applyFont="1" applyBorder="1" applyAlignment="1">
      <alignment horizontal="left" vertical="center" wrapText="1"/>
    </xf>
    <xf numFmtId="176" fontId="21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176" fontId="21" fillId="0" borderId="0" xfId="0" applyNumberFormat="1" applyFont="1" applyBorder="1">
      <alignment vertical="center"/>
    </xf>
    <xf numFmtId="176" fontId="24" fillId="33" borderId="13" xfId="0" applyNumberFormat="1" applyFont="1" applyFill="1" applyBorder="1" applyAlignment="1">
      <alignment horizontal="left" vertical="center"/>
    </xf>
    <xf numFmtId="176" fontId="30" fillId="33" borderId="12" xfId="0" applyNumberFormat="1" applyFont="1" applyFill="1" applyBorder="1" applyAlignment="1">
      <alignment horizontal="center" vertical="center"/>
    </xf>
    <xf numFmtId="176" fontId="23" fillId="33" borderId="12" xfId="0" applyNumberFormat="1" applyFont="1" applyFill="1" applyBorder="1" applyAlignment="1">
      <alignment horizontal="center" vertical="center" wrapText="1"/>
    </xf>
    <xf numFmtId="176" fontId="26" fillId="34" borderId="12" xfId="0" applyNumberFormat="1" applyFont="1" applyFill="1" applyBorder="1" applyAlignment="1">
      <alignment horizontal="center" vertical="center"/>
    </xf>
    <xf numFmtId="176" fontId="25" fillId="35" borderId="12" xfId="0" applyNumberFormat="1" applyFont="1" applyFill="1" applyBorder="1" applyAlignment="1">
      <alignment horizontal="center" vertical="center"/>
    </xf>
    <xf numFmtId="176" fontId="24" fillId="33" borderId="12" xfId="0" applyNumberFormat="1" applyFont="1" applyFill="1" applyBorder="1" applyAlignment="1">
      <alignment horizontal="center" vertical="center"/>
    </xf>
    <xf numFmtId="49" fontId="26" fillId="34" borderId="13" xfId="0" applyNumberFormat="1" applyFont="1" applyFill="1" applyBorder="1" applyAlignment="1">
      <alignment vertical="center" wrapText="1"/>
    </xf>
    <xf numFmtId="176" fontId="24" fillId="33" borderId="12" xfId="0" applyNumberFormat="1" applyFont="1" applyFill="1" applyBorder="1" applyAlignment="1">
      <alignment horizontal="right" vertical="center"/>
    </xf>
    <xf numFmtId="176" fontId="24" fillId="0" borderId="12" xfId="0" applyNumberFormat="1" applyFont="1" applyBorder="1">
      <alignment vertical="center"/>
    </xf>
    <xf numFmtId="176" fontId="24" fillId="33" borderId="12" xfId="0" applyNumberFormat="1" applyFont="1" applyFill="1" applyBorder="1">
      <alignment vertical="center"/>
    </xf>
    <xf numFmtId="176" fontId="27" fillId="0" borderId="12" xfId="0" applyNumberFormat="1" applyFont="1" applyBorder="1" applyAlignment="1">
      <alignment horizontal="right" vertical="center" wrapText="1"/>
    </xf>
    <xf numFmtId="176" fontId="28" fillId="33" borderId="12" xfId="0" applyNumberFormat="1" applyFont="1" applyFill="1" applyBorder="1" applyAlignment="1">
      <alignment vertical="center" wrapText="1"/>
    </xf>
    <xf numFmtId="176" fontId="22" fillId="0" borderId="11" xfId="0" applyNumberFormat="1" applyFont="1" applyBorder="1" applyAlignment="1">
      <alignment vertical="center" wrapText="1"/>
    </xf>
    <xf numFmtId="176" fontId="30" fillId="0" borderId="0" xfId="0" applyNumberFormat="1" applyFont="1">
      <alignment vertical="center"/>
    </xf>
    <xf numFmtId="176" fontId="30" fillId="0" borderId="0" xfId="0" applyNumberFormat="1" applyFont="1" applyAlignment="1">
      <alignment horizontal="center" vertical="center"/>
    </xf>
    <xf numFmtId="176" fontId="30" fillId="0" borderId="0" xfId="0" applyNumberFormat="1" applyFont="1" applyAlignment="1">
      <alignment horizontal="right" vertical="center"/>
    </xf>
    <xf numFmtId="176" fontId="30" fillId="33" borderId="0" xfId="0" applyNumberFormat="1" applyFont="1" applyFill="1">
      <alignment vertical="center"/>
    </xf>
    <xf numFmtId="176" fontId="19" fillId="0" borderId="10" xfId="0" applyNumberFormat="1" applyFont="1" applyBorder="1" applyAlignment="1">
      <alignment horizontal="center" vertical="center"/>
    </xf>
    <xf numFmtId="176" fontId="19" fillId="0" borderId="0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"/>
  <sheetViews>
    <sheetView tabSelected="1" zoomScale="80" zoomScaleNormal="80" workbookViewId="0">
      <selection activeCell="P4" sqref="P4"/>
    </sheetView>
  </sheetViews>
  <sheetFormatPr defaultColWidth="8.77734375" defaultRowHeight="16.2"/>
  <cols>
    <col min="1" max="1" width="9.33203125" style="14" customWidth="1"/>
    <col min="2" max="2" width="8.21875" style="14" customWidth="1"/>
    <col min="3" max="3" width="7.21875" style="14" customWidth="1"/>
    <col min="4" max="4" width="6.77734375" style="14" customWidth="1"/>
    <col min="5" max="5" width="7.6640625" style="14" customWidth="1"/>
    <col min="6" max="6" width="6.44140625" style="16" customWidth="1"/>
    <col min="7" max="7" width="11.109375" style="14" customWidth="1"/>
    <col min="8" max="8" width="5.109375" style="15" customWidth="1"/>
    <col min="9" max="10" width="8.21875" style="14" customWidth="1"/>
    <col min="11" max="11" width="8.21875" style="15" customWidth="1"/>
    <col min="12" max="12" width="9.77734375" style="15" customWidth="1"/>
    <col min="13" max="14" width="9.88671875" style="15" customWidth="1"/>
    <col min="15" max="15" width="11.6640625" style="15" customWidth="1"/>
    <col min="16" max="16" width="10.77734375" style="15" customWidth="1"/>
    <col min="17" max="17" width="12.77734375" style="14" customWidth="1"/>
    <col min="18" max="18" width="9.33203125" style="14" customWidth="1"/>
    <col min="19" max="16384" width="8.77734375" style="14"/>
  </cols>
  <sheetData>
    <row r="1" spans="1:18" ht="28.5" customHeight="1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  <c r="Q1" s="40"/>
      <c r="R1" s="40"/>
    </row>
    <row r="2" spans="1:18" s="7" customFormat="1" ht="74.400000000000006" customHeight="1">
      <c r="A2" s="1" t="s">
        <v>0</v>
      </c>
      <c r="B2" s="2" t="s">
        <v>5</v>
      </c>
      <c r="C2" s="3" t="s">
        <v>1</v>
      </c>
      <c r="D2" s="1" t="s">
        <v>6</v>
      </c>
      <c r="E2" s="8" t="s">
        <v>7</v>
      </c>
      <c r="F2" s="9" t="s">
        <v>8</v>
      </c>
      <c r="G2" s="3" t="s">
        <v>9</v>
      </c>
      <c r="H2" s="19" t="s">
        <v>10</v>
      </c>
      <c r="I2" s="4" t="s">
        <v>11</v>
      </c>
      <c r="J2" s="5" t="s">
        <v>12</v>
      </c>
      <c r="K2" s="34" t="s">
        <v>26</v>
      </c>
      <c r="L2" s="18" t="s">
        <v>22</v>
      </c>
      <c r="M2" s="4" t="s">
        <v>23</v>
      </c>
      <c r="N2" s="4" t="s">
        <v>24</v>
      </c>
      <c r="O2" s="11" t="s">
        <v>13</v>
      </c>
      <c r="P2" s="6" t="s">
        <v>14</v>
      </c>
      <c r="Q2" s="12"/>
      <c r="R2" s="21"/>
    </row>
    <row r="3" spans="1:18" s="10" customFormat="1" ht="42.75" customHeight="1" thickBot="1">
      <c r="A3" s="22" t="s">
        <v>15</v>
      </c>
      <c r="B3" s="23" t="s">
        <v>4</v>
      </c>
      <c r="C3" s="24" t="s">
        <v>16</v>
      </c>
      <c r="D3" s="25" t="s">
        <v>2</v>
      </c>
      <c r="E3" s="26" t="s">
        <v>3</v>
      </c>
      <c r="F3" s="27">
        <v>190</v>
      </c>
      <c r="G3" s="28" t="s">
        <v>21</v>
      </c>
      <c r="H3" s="29">
        <v>13</v>
      </c>
      <c r="I3" s="30">
        <v>9131</v>
      </c>
      <c r="J3" s="30">
        <v>8442</v>
      </c>
      <c r="K3" s="29">
        <v>252</v>
      </c>
      <c r="L3" s="29">
        <f>SUM(I3:K3)</f>
        <v>17825</v>
      </c>
      <c r="M3" s="29">
        <v>202</v>
      </c>
      <c r="N3" s="31"/>
      <c r="O3" s="32">
        <f>L3-SUM(M3:N3)</f>
        <v>17623</v>
      </c>
      <c r="P3" s="33" t="s">
        <v>25</v>
      </c>
      <c r="Q3" s="13"/>
    </row>
    <row r="4" spans="1:18" s="38" customFormat="1" ht="34.5" customHeight="1" thickTop="1">
      <c r="A4" s="35" t="s">
        <v>17</v>
      </c>
      <c r="B4" s="35"/>
      <c r="C4" s="35"/>
      <c r="D4" s="35"/>
      <c r="E4" s="35"/>
      <c r="F4" s="36"/>
      <c r="G4" s="35"/>
      <c r="H4" s="37">
        <f>SUM(H3:H3)</f>
        <v>13</v>
      </c>
      <c r="I4" s="37">
        <f>I3</f>
        <v>9131</v>
      </c>
      <c r="J4" s="37">
        <f t="shared" ref="J4:P4" si="0">J3</f>
        <v>8442</v>
      </c>
      <c r="K4" s="37">
        <f t="shared" si="0"/>
        <v>252</v>
      </c>
      <c r="L4" s="37">
        <f t="shared" si="0"/>
        <v>17825</v>
      </c>
      <c r="M4" s="37">
        <f t="shared" si="0"/>
        <v>202</v>
      </c>
      <c r="N4" s="37">
        <f t="shared" si="0"/>
        <v>0</v>
      </c>
      <c r="O4" s="37">
        <f t="shared" si="0"/>
        <v>17623</v>
      </c>
      <c r="P4" s="37"/>
      <c r="Q4" s="37"/>
      <c r="R4" s="35"/>
    </row>
    <row r="5" spans="1:18" s="10" customFormat="1" ht="28.2" customHeight="1">
      <c r="A5" s="14"/>
      <c r="B5" s="14"/>
      <c r="C5" s="14"/>
      <c r="D5" s="14"/>
      <c r="E5" s="14"/>
      <c r="F5" s="16"/>
      <c r="G5" s="14"/>
      <c r="H5" s="15"/>
      <c r="I5" s="15"/>
      <c r="J5" s="15"/>
      <c r="K5" s="15"/>
      <c r="L5" s="15"/>
      <c r="M5" s="15"/>
      <c r="N5" s="15"/>
      <c r="O5" s="15"/>
      <c r="P5" s="15"/>
      <c r="Q5" s="15"/>
      <c r="R5" s="14"/>
    </row>
    <row r="6" spans="1:18" s="10" customFormat="1" ht="28.2" customHeight="1">
      <c r="A6" s="20" t="s">
        <v>18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s="10" customFormat="1" ht="19.5" customHeight="1">
      <c r="A7" s="17"/>
      <c r="B7" s="17"/>
      <c r="C7" s="17"/>
      <c r="D7" s="17"/>
      <c r="E7" s="17"/>
      <c r="F7" s="17"/>
      <c r="G7" s="41" t="s">
        <v>19</v>
      </c>
      <c r="H7" s="41"/>
      <c r="I7" s="41"/>
      <c r="J7" s="17"/>
      <c r="K7" s="17"/>
      <c r="L7" s="17"/>
      <c r="M7" s="17"/>
      <c r="N7" s="17"/>
      <c r="O7" s="17"/>
      <c r="P7" s="17"/>
      <c r="Q7" s="17"/>
      <c r="R7" s="17"/>
    </row>
  </sheetData>
  <sortState ref="A3:S10">
    <sortCondition ref="B2"/>
  </sortState>
  <mergeCells count="2">
    <mergeCell ref="A1:R1"/>
    <mergeCell ref="G7:I7"/>
  </mergeCells>
  <phoneticPr fontId="18" type="noConversion"/>
  <pageMargins left="7.874015748031496E-2" right="7.874015748031496E-2" top="0.55118110236220474" bottom="0.35433070866141736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105.1</vt:lpstr>
      <vt:lpstr>'105.1'!Print_Titles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2016-01-19T06:11:56Z</cp:lastPrinted>
  <dcterms:created xsi:type="dcterms:W3CDTF">2013-06-25T01:13:31Z</dcterms:created>
  <dcterms:modified xsi:type="dcterms:W3CDTF">2016-01-21T08:56:25Z</dcterms:modified>
</cp:coreProperties>
</file>