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940" windowHeight="7200" activeTab="1"/>
  </bookViews>
  <sheets>
    <sheet name="Sheet2" sheetId="1" r:id="rId1"/>
    <sheet name="11.21排" sheetId="2" r:id="rId2"/>
    <sheet name="11.30" sheetId="3" r:id="rId3"/>
  </sheets>
  <definedNames>
    <definedName name="_xlnm.Print_Titles" localSheetId="1">'11.21排'!$1:$2</definedName>
    <definedName name="_xlnm.Print_Titles" localSheetId="2">'11.30'!$1:$2</definedName>
    <definedName name="_xlnm.Print_Titles" localSheetId="0">Sheet2!$1:$2</definedName>
  </definedNames>
  <calcPr calcId="125725"/>
</workbook>
</file>

<file path=xl/calcChain.xml><?xml version="1.0" encoding="utf-8"?>
<calcChain xmlns="http://schemas.openxmlformats.org/spreadsheetml/2006/main">
  <c r="Q169" i="3"/>
  <c r="P169"/>
  <c r="O169"/>
  <c r="N169"/>
  <c r="M169"/>
  <c r="L169"/>
  <c r="S168"/>
  <c r="R168"/>
  <c r="Q168"/>
  <c r="P168"/>
  <c r="O168"/>
  <c r="N168"/>
  <c r="M168"/>
  <c r="L168"/>
  <c r="S166"/>
  <c r="R166"/>
  <c r="Q166"/>
  <c r="P166"/>
  <c r="O166"/>
  <c r="N166"/>
  <c r="M166"/>
  <c r="L166"/>
  <c r="S162"/>
  <c r="R162"/>
  <c r="Q162"/>
  <c r="P162"/>
  <c r="O162"/>
  <c r="N162"/>
  <c r="M162"/>
  <c r="L162"/>
  <c r="S160"/>
  <c r="R160"/>
  <c r="Q160"/>
  <c r="P160"/>
  <c r="O160"/>
  <c r="N160"/>
  <c r="M160"/>
  <c r="L160"/>
  <c r="S156"/>
  <c r="R156"/>
  <c r="Q156"/>
  <c r="P156"/>
  <c r="O156"/>
  <c r="N156"/>
  <c r="M156"/>
  <c r="L156"/>
  <c r="S153"/>
  <c r="R153"/>
  <c r="Q153"/>
  <c r="P153"/>
  <c r="O153"/>
  <c r="N153"/>
  <c r="M153"/>
  <c r="L153"/>
  <c r="S149"/>
  <c r="R149"/>
  <c r="Q149"/>
  <c r="P149"/>
  <c r="O149"/>
  <c r="N149"/>
  <c r="M149"/>
  <c r="L149"/>
  <c r="S147"/>
  <c r="R147"/>
  <c r="Q147"/>
  <c r="P147"/>
  <c r="O147"/>
  <c r="N147"/>
  <c r="M147"/>
  <c r="L147"/>
  <c r="S145"/>
  <c r="R145"/>
  <c r="Q145"/>
  <c r="P145"/>
  <c r="O145"/>
  <c r="N145"/>
  <c r="M145"/>
  <c r="L145"/>
  <c r="S142"/>
  <c r="R142"/>
  <c r="Q142"/>
  <c r="P142"/>
  <c r="O142"/>
  <c r="N142"/>
  <c r="M142"/>
  <c r="L142"/>
  <c r="S140"/>
  <c r="R140"/>
  <c r="Q140"/>
  <c r="P140"/>
  <c r="O140"/>
  <c r="N140"/>
  <c r="M140"/>
  <c r="L140"/>
  <c r="S138"/>
  <c r="R138"/>
  <c r="Q138"/>
  <c r="P138"/>
  <c r="O138"/>
  <c r="N138"/>
  <c r="M138"/>
  <c r="L138"/>
  <c r="S136"/>
  <c r="R136"/>
  <c r="Q136"/>
  <c r="P136"/>
  <c r="O136"/>
  <c r="N136"/>
  <c r="M136"/>
  <c r="L136"/>
  <c r="S134"/>
  <c r="R134"/>
  <c r="Q134"/>
  <c r="P134"/>
  <c r="O134"/>
  <c r="N134"/>
  <c r="M134"/>
  <c r="L134"/>
  <c r="S132"/>
  <c r="R132"/>
  <c r="Q132"/>
  <c r="P132"/>
  <c r="O132"/>
  <c r="N132"/>
  <c r="M132"/>
  <c r="L132"/>
  <c r="S129"/>
  <c r="R129"/>
  <c r="Q129"/>
  <c r="P129"/>
  <c r="O129"/>
  <c r="N129"/>
  <c r="M129"/>
  <c r="L129"/>
  <c r="S126"/>
  <c r="R126"/>
  <c r="Q126"/>
  <c r="P126"/>
  <c r="O126"/>
  <c r="N126"/>
  <c r="M126"/>
  <c r="L126"/>
  <c r="S123"/>
  <c r="R123"/>
  <c r="Q123"/>
  <c r="P123"/>
  <c r="O123"/>
  <c r="N123"/>
  <c r="M123"/>
  <c r="L123"/>
  <c r="S120"/>
  <c r="R120"/>
  <c r="Q120"/>
  <c r="P120"/>
  <c r="O120"/>
  <c r="N120"/>
  <c r="M120"/>
  <c r="L120"/>
  <c r="S118"/>
  <c r="R118"/>
  <c r="Q118"/>
  <c r="P118"/>
  <c r="O118"/>
  <c r="N118"/>
  <c r="M118"/>
  <c r="L118"/>
  <c r="S112"/>
  <c r="R112"/>
  <c r="Q112"/>
  <c r="P112"/>
  <c r="O112"/>
  <c r="N112"/>
  <c r="M112"/>
  <c r="L112"/>
  <c r="S108"/>
  <c r="R108"/>
  <c r="Q108"/>
  <c r="P108"/>
  <c r="O108"/>
  <c r="N108"/>
  <c r="M108"/>
  <c r="L108"/>
  <c r="S106"/>
  <c r="R106"/>
  <c r="Q106"/>
  <c r="P106"/>
  <c r="O106"/>
  <c r="N106"/>
  <c r="M106"/>
  <c r="L106"/>
  <c r="S101"/>
  <c r="R101"/>
  <c r="Q101"/>
  <c r="P101"/>
  <c r="O101"/>
  <c r="N101"/>
  <c r="M101"/>
  <c r="L101"/>
  <c r="S94"/>
  <c r="R94"/>
  <c r="Q94"/>
  <c r="P94"/>
  <c r="O94"/>
  <c r="N94"/>
  <c r="M94"/>
  <c r="L94"/>
  <c r="S91"/>
  <c r="R91"/>
  <c r="Q91"/>
  <c r="P91"/>
  <c r="O91"/>
  <c r="N91"/>
  <c r="M91"/>
  <c r="L91"/>
  <c r="S88"/>
  <c r="R88"/>
  <c r="Q88"/>
  <c r="P88"/>
  <c r="O88"/>
  <c r="N88"/>
  <c r="M88"/>
  <c r="L88"/>
  <c r="S85"/>
  <c r="R85"/>
  <c r="Q85"/>
  <c r="P85"/>
  <c r="O85"/>
  <c r="N85"/>
  <c r="M85"/>
  <c r="L85"/>
  <c r="S82"/>
  <c r="R82"/>
  <c r="Q82"/>
  <c r="P82"/>
  <c r="O82"/>
  <c r="N82"/>
  <c r="M82"/>
  <c r="L82"/>
  <c r="S79"/>
  <c r="R79"/>
  <c r="Q79"/>
  <c r="P79"/>
  <c r="O79"/>
  <c r="N79"/>
  <c r="M79"/>
  <c r="L79"/>
  <c r="S77"/>
  <c r="R77"/>
  <c r="Q77"/>
  <c r="P77"/>
  <c r="O77"/>
  <c r="N77"/>
  <c r="M77"/>
  <c r="L77"/>
  <c r="S74"/>
  <c r="R74"/>
  <c r="Q74"/>
  <c r="P74"/>
  <c r="O74"/>
  <c r="N74"/>
  <c r="M74"/>
  <c r="L74"/>
  <c r="S70"/>
  <c r="R70"/>
  <c r="Q70"/>
  <c r="P70"/>
  <c r="O70"/>
  <c r="N70"/>
  <c r="M70"/>
  <c r="L70"/>
  <c r="S67"/>
  <c r="R67"/>
  <c r="Q67"/>
  <c r="P67"/>
  <c r="O67"/>
  <c r="N67"/>
  <c r="M67"/>
  <c r="L67"/>
  <c r="R64"/>
  <c r="R169" s="1"/>
  <c r="Q64"/>
  <c r="P64"/>
  <c r="O64"/>
  <c r="N64"/>
  <c r="M64"/>
  <c r="L64"/>
  <c r="S58"/>
  <c r="R58"/>
  <c r="Q58"/>
  <c r="P58"/>
  <c r="O58"/>
  <c r="N58"/>
  <c r="M58"/>
  <c r="L58"/>
  <c r="S56"/>
  <c r="R56"/>
  <c r="Q56"/>
  <c r="P56"/>
  <c r="O56"/>
  <c r="N56"/>
  <c r="M56"/>
  <c r="L56"/>
  <c r="S54"/>
  <c r="R54"/>
  <c r="Q54"/>
  <c r="P54"/>
  <c r="O54"/>
  <c r="N54"/>
  <c r="M54"/>
  <c r="L54"/>
  <c r="S52"/>
  <c r="R52"/>
  <c r="Q52"/>
  <c r="P52"/>
  <c r="O52"/>
  <c r="N52"/>
  <c r="M52"/>
  <c r="L52"/>
  <c r="S50"/>
  <c r="R50"/>
  <c r="Q50"/>
  <c r="P50"/>
  <c r="O50"/>
  <c r="N50"/>
  <c r="M50"/>
  <c r="L50"/>
  <c r="S48"/>
  <c r="R48"/>
  <c r="Q48"/>
  <c r="P48"/>
  <c r="O48"/>
  <c r="N48"/>
  <c r="M48"/>
  <c r="L48"/>
  <c r="S46"/>
  <c r="R46"/>
  <c r="Q46"/>
  <c r="P46"/>
  <c r="O46"/>
  <c r="N46"/>
  <c r="M46"/>
  <c r="L46"/>
  <c r="S44"/>
  <c r="R44"/>
  <c r="Q44"/>
  <c r="P44"/>
  <c r="O44"/>
  <c r="N44"/>
  <c r="M44"/>
  <c r="L44"/>
  <c r="S42"/>
  <c r="R42"/>
  <c r="Q42"/>
  <c r="P42"/>
  <c r="O42"/>
  <c r="N42"/>
  <c r="M42"/>
  <c r="L42"/>
  <c r="S39"/>
  <c r="R39"/>
  <c r="Q39"/>
  <c r="P39"/>
  <c r="O39"/>
  <c r="N39"/>
  <c r="M39"/>
  <c r="L39"/>
  <c r="S37"/>
  <c r="R37"/>
  <c r="Q37"/>
  <c r="P37"/>
  <c r="O37"/>
  <c r="N37"/>
  <c r="M37"/>
  <c r="L37"/>
  <c r="S32"/>
  <c r="R32"/>
  <c r="Q32"/>
  <c r="P32"/>
  <c r="O32"/>
  <c r="N32"/>
  <c r="M32"/>
  <c r="L32"/>
  <c r="S30"/>
  <c r="R30"/>
  <c r="Q30"/>
  <c r="P30"/>
  <c r="O30"/>
  <c r="N30"/>
  <c r="M30"/>
  <c r="L30"/>
  <c r="S28"/>
  <c r="R28"/>
  <c r="Q28"/>
  <c r="P28"/>
  <c r="O28"/>
  <c r="N28"/>
  <c r="M28"/>
  <c r="L28"/>
  <c r="S24"/>
  <c r="R24"/>
  <c r="Q24"/>
  <c r="P24"/>
  <c r="O24"/>
  <c r="N24"/>
  <c r="M24"/>
  <c r="L24"/>
  <c r="S22"/>
  <c r="R22"/>
  <c r="Q22"/>
  <c r="P22"/>
  <c r="O22"/>
  <c r="N22"/>
  <c r="M22"/>
  <c r="L22"/>
  <c r="S20"/>
  <c r="R20"/>
  <c r="Q20"/>
  <c r="P20"/>
  <c r="O20"/>
  <c r="N20"/>
  <c r="M20"/>
  <c r="L20"/>
  <c r="S16"/>
  <c r="R16"/>
  <c r="Q16"/>
  <c r="P16"/>
  <c r="O16"/>
  <c r="N16"/>
  <c r="M16"/>
  <c r="L16"/>
  <c r="S14"/>
  <c r="R14"/>
  <c r="Q14"/>
  <c r="P14"/>
  <c r="O14"/>
  <c r="N14"/>
  <c r="M14"/>
  <c r="L14"/>
  <c r="S10"/>
  <c r="R10"/>
  <c r="Q10"/>
  <c r="P10"/>
  <c r="O10"/>
  <c r="N10"/>
  <c r="M10"/>
  <c r="L10"/>
  <c r="S8"/>
  <c r="R8"/>
  <c r="Q8"/>
  <c r="P8"/>
  <c r="O8"/>
  <c r="N8"/>
  <c r="M8"/>
  <c r="L8"/>
  <c r="S6"/>
  <c r="R6"/>
  <c r="Q6"/>
  <c r="P6"/>
  <c r="O6"/>
  <c r="N6"/>
  <c r="M6"/>
  <c r="L6"/>
  <c r="S4" i="1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3"/>
  <c r="S4" i="3"/>
  <c r="S5"/>
  <c r="S7"/>
  <c r="S9"/>
  <c r="S11"/>
  <c r="S12"/>
  <c r="S13"/>
  <c r="S15"/>
  <c r="S17"/>
  <c r="S18"/>
  <c r="S19"/>
  <c r="S21"/>
  <c r="S23"/>
  <c r="S25"/>
  <c r="S26"/>
  <c r="S27"/>
  <c r="S29"/>
  <c r="S31"/>
  <c r="S33"/>
  <c r="S34"/>
  <c r="S35"/>
  <c r="S36"/>
  <c r="S38"/>
  <c r="S40"/>
  <c r="S41"/>
  <c r="S43"/>
  <c r="S45"/>
  <c r="S47"/>
  <c r="S49"/>
  <c r="S51"/>
  <c r="S53"/>
  <c r="S55"/>
  <c r="S57"/>
  <c r="S59"/>
  <c r="S60"/>
  <c r="S61"/>
  <c r="S62"/>
  <c r="S63"/>
  <c r="S65"/>
  <c r="S66"/>
  <c r="S68"/>
  <c r="S69"/>
  <c r="S71"/>
  <c r="S72"/>
  <c r="S73"/>
  <c r="S75"/>
  <c r="S76"/>
  <c r="S78"/>
  <c r="S80"/>
  <c r="S81"/>
  <c r="S83"/>
  <c r="S84"/>
  <c r="S86"/>
  <c r="S87"/>
  <c r="S89"/>
  <c r="S90"/>
  <c r="S92"/>
  <c r="S93"/>
  <c r="S95"/>
  <c r="S96"/>
  <c r="S97"/>
  <c r="S98"/>
  <c r="S99"/>
  <c r="S100"/>
  <c r="S102"/>
  <c r="S103"/>
  <c r="S104"/>
  <c r="S105"/>
  <c r="S107"/>
  <c r="S109"/>
  <c r="S110"/>
  <c r="S111"/>
  <c r="S113"/>
  <c r="S114"/>
  <c r="S115"/>
  <c r="S116"/>
  <c r="S117"/>
  <c r="S119"/>
  <c r="S121"/>
  <c r="S122"/>
  <c r="S124"/>
  <c r="S125"/>
  <c r="S127"/>
  <c r="S128"/>
  <c r="S130"/>
  <c r="S131"/>
  <c r="S133"/>
  <c r="S135"/>
  <c r="S137"/>
  <c r="S139"/>
  <c r="S141"/>
  <c r="S143"/>
  <c r="S144"/>
  <c r="S146"/>
  <c r="S148"/>
  <c r="S150"/>
  <c r="S151"/>
  <c r="S152"/>
  <c r="S154"/>
  <c r="S155"/>
  <c r="S157"/>
  <c r="S158"/>
  <c r="S159"/>
  <c r="S161"/>
  <c r="S163"/>
  <c r="S164"/>
  <c r="S165"/>
  <c r="S167"/>
  <c r="S3"/>
  <c r="P112" i="1"/>
  <c r="Q112"/>
  <c r="R112"/>
  <c r="S112"/>
  <c r="L4" i="3"/>
  <c r="L5"/>
  <c r="L7"/>
  <c r="L9"/>
  <c r="L11"/>
  <c r="L12"/>
  <c r="L13"/>
  <c r="L15"/>
  <c r="L17"/>
  <c r="L18"/>
  <c r="L19"/>
  <c r="L21"/>
  <c r="L23"/>
  <c r="L25"/>
  <c r="L26"/>
  <c r="L27"/>
  <c r="L29"/>
  <c r="L31"/>
  <c r="L33"/>
  <c r="L34"/>
  <c r="L35"/>
  <c r="L36"/>
  <c r="L38"/>
  <c r="L40"/>
  <c r="L41"/>
  <c r="L43"/>
  <c r="L45"/>
  <c r="L47"/>
  <c r="L49"/>
  <c r="L51"/>
  <c r="L53"/>
  <c r="L55"/>
  <c r="L57"/>
  <c r="M112" i="1"/>
  <c r="N112"/>
  <c r="O112"/>
  <c r="L69" i="3"/>
  <c r="N69" s="1"/>
  <c r="O69" s="1"/>
  <c r="N51"/>
  <c r="O51" s="1"/>
  <c r="L125"/>
  <c r="N125" s="1"/>
  <c r="O125" s="1"/>
  <c r="L137"/>
  <c r="N137" s="1"/>
  <c r="O137" s="1"/>
  <c r="L100"/>
  <c r="N100" s="1"/>
  <c r="O100" s="1"/>
  <c r="L133"/>
  <c r="N133" s="1"/>
  <c r="O133" s="1"/>
  <c r="N47"/>
  <c r="O47" s="1"/>
  <c r="L122"/>
  <c r="N122" s="1"/>
  <c r="O122" s="1"/>
  <c r="L152"/>
  <c r="N152" s="1"/>
  <c r="O152" s="1"/>
  <c r="L151"/>
  <c r="N151" s="1"/>
  <c r="O151" s="1"/>
  <c r="N13"/>
  <c r="O13" s="1"/>
  <c r="N36"/>
  <c r="O36" s="1"/>
  <c r="L117"/>
  <c r="N117" s="1"/>
  <c r="O117" s="1"/>
  <c r="L93"/>
  <c r="N93" s="1"/>
  <c r="O93" s="1"/>
  <c r="N45"/>
  <c r="O45" s="1"/>
  <c r="L87"/>
  <c r="N87" s="1"/>
  <c r="O87" s="1"/>
  <c r="L144"/>
  <c r="N144" s="1"/>
  <c r="O144" s="1"/>
  <c r="L159"/>
  <c r="N159" s="1"/>
  <c r="O159" s="1"/>
  <c r="L155"/>
  <c r="N155" s="1"/>
  <c r="O155" s="1"/>
  <c r="L86"/>
  <c r="N86" s="1"/>
  <c r="O86" s="1"/>
  <c r="L116"/>
  <c r="N116" s="1"/>
  <c r="O116" s="1"/>
  <c r="L78"/>
  <c r="N78" s="1"/>
  <c r="O78" s="1"/>
  <c r="N5"/>
  <c r="O5" s="1"/>
  <c r="L107"/>
  <c r="N107" s="1"/>
  <c r="O107" s="1"/>
  <c r="L139"/>
  <c r="N139" s="1"/>
  <c r="O139" s="1"/>
  <c r="N38"/>
  <c r="O38" s="1"/>
  <c r="L105"/>
  <c r="N105" s="1"/>
  <c r="O105" s="1"/>
  <c r="L73"/>
  <c r="N73" s="1"/>
  <c r="O73" s="1"/>
  <c r="N27"/>
  <c r="O27" s="1"/>
  <c r="L158"/>
  <c r="N158" s="1"/>
  <c r="O158" s="1"/>
  <c r="L165"/>
  <c r="N165" s="1"/>
  <c r="O165" s="1"/>
  <c r="L84"/>
  <c r="N84" s="1"/>
  <c r="O84" s="1"/>
  <c r="N12"/>
  <c r="O12" s="1"/>
  <c r="L83"/>
  <c r="N83" s="1"/>
  <c r="O83" s="1"/>
  <c r="L157"/>
  <c r="N157" s="1"/>
  <c r="O157" s="1"/>
  <c r="L164"/>
  <c r="N164" s="1"/>
  <c r="O164" s="1"/>
  <c r="L124"/>
  <c r="N124" s="1"/>
  <c r="O124" s="1"/>
  <c r="L131"/>
  <c r="N131" s="1"/>
  <c r="O131" s="1"/>
  <c r="N35"/>
  <c r="O35" s="1"/>
  <c r="L143"/>
  <c r="N143" s="1"/>
  <c r="O143" s="1"/>
  <c r="L115"/>
  <c r="N115" s="1"/>
  <c r="O115" s="1"/>
  <c r="L81"/>
  <c r="N81" s="1"/>
  <c r="O81" s="1"/>
  <c r="N34"/>
  <c r="O34" s="1"/>
  <c r="L66"/>
  <c r="N66" s="1"/>
  <c r="O66" s="1"/>
  <c r="L146"/>
  <c r="N146" s="1"/>
  <c r="O146" s="1"/>
  <c r="L99"/>
  <c r="N99" s="1"/>
  <c r="O99" s="1"/>
  <c r="L98"/>
  <c r="N98" s="1"/>
  <c r="O98" s="1"/>
  <c r="L97"/>
  <c r="N97" s="1"/>
  <c r="O97" s="1"/>
  <c r="L96"/>
  <c r="N96" s="1"/>
  <c r="O96" s="1"/>
  <c r="L150"/>
  <c r="N150" s="1"/>
  <c r="O150" s="1"/>
  <c r="L95"/>
  <c r="N95" s="1"/>
  <c r="O95" s="1"/>
  <c r="N33"/>
  <c r="O33" s="1"/>
  <c r="L92"/>
  <c r="N92" s="1"/>
  <c r="O92" s="1"/>
  <c r="L130"/>
  <c r="N130" s="1"/>
  <c r="O130" s="1"/>
  <c r="N19"/>
  <c r="O19" s="1"/>
  <c r="N63"/>
  <c r="O63" s="1"/>
  <c r="N62"/>
  <c r="O62" s="1"/>
  <c r="N61"/>
  <c r="O61" s="1"/>
  <c r="N60"/>
  <c r="O60" s="1"/>
  <c r="N59"/>
  <c r="O59" s="1"/>
  <c r="N43"/>
  <c r="O43" s="1"/>
  <c r="L90"/>
  <c r="N90" s="1"/>
  <c r="O90" s="1"/>
  <c r="L111"/>
  <c r="N111" s="1"/>
  <c r="O111" s="1"/>
  <c r="L89"/>
  <c r="N89" s="1"/>
  <c r="O89" s="1"/>
  <c r="L110"/>
  <c r="N110" s="1"/>
  <c r="O110" s="1"/>
  <c r="L135"/>
  <c r="N135" s="1"/>
  <c r="O135" s="1"/>
  <c r="N21"/>
  <c r="O21" s="1"/>
  <c r="L121"/>
  <c r="N121" s="1"/>
  <c r="O121" s="1"/>
  <c r="L104"/>
  <c r="N104" s="1"/>
  <c r="O104" s="1"/>
  <c r="L72"/>
  <c r="N72" s="1"/>
  <c r="O72" s="1"/>
  <c r="L127"/>
  <c r="N127" s="1"/>
  <c r="O127" s="1"/>
  <c r="L103"/>
  <c r="N103" s="1"/>
  <c r="O103" s="1"/>
  <c r="L71"/>
  <c r="N71" s="1"/>
  <c r="O71" s="1"/>
  <c r="L109"/>
  <c r="N109" s="1"/>
  <c r="O109" s="1"/>
  <c r="L68"/>
  <c r="N68" s="1"/>
  <c r="O68" s="1"/>
  <c r="N23"/>
  <c r="O23" s="1"/>
  <c r="N7"/>
  <c r="O7" s="1"/>
  <c r="L167"/>
  <c r="N167" s="1"/>
  <c r="O167" s="1"/>
  <c r="N18"/>
  <c r="O18" s="1"/>
  <c r="L161"/>
  <c r="N161" s="1"/>
  <c r="O161" s="1"/>
  <c r="L65"/>
  <c r="N65" s="1"/>
  <c r="O65" s="1"/>
  <c r="N29"/>
  <c r="O29" s="1"/>
  <c r="N17"/>
  <c r="O17" s="1"/>
  <c r="L80"/>
  <c r="N80" s="1"/>
  <c r="O80" s="1"/>
  <c r="L76"/>
  <c r="N76" s="1"/>
  <c r="O76" s="1"/>
  <c r="L141"/>
  <c r="N141" s="1"/>
  <c r="O141" s="1"/>
  <c r="L154"/>
  <c r="N154" s="1"/>
  <c r="O154" s="1"/>
  <c r="L102"/>
  <c r="N102" s="1"/>
  <c r="O102" s="1"/>
  <c r="N26"/>
  <c r="O26" s="1"/>
  <c r="L114"/>
  <c r="N114" s="1"/>
  <c r="O114" s="1"/>
  <c r="N49"/>
  <c r="O49" s="1"/>
  <c r="N41"/>
  <c r="O41" s="1"/>
  <c r="L163"/>
  <c r="N163" s="1"/>
  <c r="O163" s="1"/>
  <c r="L148"/>
  <c r="N148" s="1"/>
  <c r="O148" s="1"/>
  <c r="N11"/>
  <c r="O11" s="1"/>
  <c r="N15"/>
  <c r="O15" s="1"/>
  <c r="L75"/>
  <c r="N75" s="1"/>
  <c r="O75" s="1"/>
  <c r="N40"/>
  <c r="O40" s="1"/>
  <c r="N55"/>
  <c r="O55" s="1"/>
  <c r="N31"/>
  <c r="O31" s="1"/>
  <c r="L119"/>
  <c r="N119" s="1"/>
  <c r="O119" s="1"/>
  <c r="N4"/>
  <c r="O4" s="1"/>
  <c r="N57"/>
  <c r="O57" s="1"/>
  <c r="L113"/>
  <c r="N113" s="1"/>
  <c r="O113" s="1"/>
  <c r="L3"/>
  <c r="N3" s="1"/>
  <c r="O3" s="1"/>
  <c r="N25"/>
  <c r="O25" s="1"/>
  <c r="L128"/>
  <c r="N128" s="1"/>
  <c r="O128" s="1"/>
  <c r="N9"/>
  <c r="O9" s="1"/>
  <c r="L78" i="1"/>
  <c r="N78" s="1"/>
  <c r="O78" s="1"/>
  <c r="L79"/>
  <c r="N79" s="1"/>
  <c r="O79" s="1"/>
  <c r="L80"/>
  <c r="N80" s="1"/>
  <c r="O80" s="1"/>
  <c r="L81"/>
  <c r="N81" s="1"/>
  <c r="O81" s="1"/>
  <c r="L105"/>
  <c r="N105" s="1"/>
  <c r="O105" s="1"/>
  <c r="L106"/>
  <c r="N106" s="1"/>
  <c r="O106" s="1"/>
  <c r="L107"/>
  <c r="N107" s="1"/>
  <c r="O107" s="1"/>
  <c r="L108"/>
  <c r="N108" s="1"/>
  <c r="O108" s="1"/>
  <c r="L109"/>
  <c r="N109" s="1"/>
  <c r="O109" s="1"/>
  <c r="L110"/>
  <c r="N110" s="1"/>
  <c r="O110" s="1"/>
  <c r="L111"/>
  <c r="N111" s="1"/>
  <c r="O111" s="1"/>
  <c r="L101"/>
  <c r="N101" s="1"/>
  <c r="O101" s="1"/>
  <c r="L102"/>
  <c r="N102" s="1"/>
  <c r="O102" s="1"/>
  <c r="L103"/>
  <c r="N103" s="1"/>
  <c r="O103" s="1"/>
  <c r="L104"/>
  <c r="N104" s="1"/>
  <c r="O104" s="1"/>
  <c r="L90"/>
  <c r="N90" s="1"/>
  <c r="O90" s="1"/>
  <c r="L91"/>
  <c r="N91" s="1"/>
  <c r="O91" s="1"/>
  <c r="L92"/>
  <c r="N92" s="1"/>
  <c r="O92" s="1"/>
  <c r="L93"/>
  <c r="N93" s="1"/>
  <c r="O93" s="1"/>
  <c r="L94"/>
  <c r="N94" s="1"/>
  <c r="O94" s="1"/>
  <c r="L95"/>
  <c r="N95" s="1"/>
  <c r="O95" s="1"/>
  <c r="L96"/>
  <c r="N96" s="1"/>
  <c r="O96" s="1"/>
  <c r="L97"/>
  <c r="N97" s="1"/>
  <c r="O97" s="1"/>
  <c r="L98"/>
  <c r="N98" s="1"/>
  <c r="O98" s="1"/>
  <c r="L99"/>
  <c r="N99" s="1"/>
  <c r="O99" s="1"/>
  <c r="L86"/>
  <c r="N86" s="1"/>
  <c r="O86" s="1"/>
  <c r="L87"/>
  <c r="N87" s="1"/>
  <c r="O87" s="1"/>
  <c r="L88"/>
  <c r="N88" s="1"/>
  <c r="O88" s="1"/>
  <c r="L89"/>
  <c r="N89" s="1"/>
  <c r="O89" s="1"/>
  <c r="L100"/>
  <c r="N100" s="1"/>
  <c r="O100" s="1"/>
  <c r="M88" i="2"/>
  <c r="S169" i="3" l="1"/>
  <c r="S64"/>
  <c r="N53"/>
  <c r="L87" i="2"/>
  <c r="N87" s="1"/>
  <c r="O87" s="1"/>
  <c r="S87" s="1"/>
  <c r="L86"/>
  <c r="N86" s="1"/>
  <c r="O86" s="1"/>
  <c r="L85"/>
  <c r="N85" s="1"/>
  <c r="O85" s="1"/>
  <c r="L84"/>
  <c r="N84" s="1"/>
  <c r="O84" s="1"/>
  <c r="L83"/>
  <c r="N83" s="1"/>
  <c r="O83" s="1"/>
  <c r="L82"/>
  <c r="N82" s="1"/>
  <c r="O82" s="1"/>
  <c r="L81"/>
  <c r="N81" s="1"/>
  <c r="O81" s="1"/>
  <c r="L80"/>
  <c r="N80" s="1"/>
  <c r="O80" s="1"/>
  <c r="L79"/>
  <c r="N79" s="1"/>
  <c r="O79" s="1"/>
  <c r="L78"/>
  <c r="N78" s="1"/>
  <c r="O78" s="1"/>
  <c r="L77"/>
  <c r="N77" s="1"/>
  <c r="O77" s="1"/>
  <c r="L76"/>
  <c r="N76" s="1"/>
  <c r="O76" s="1"/>
  <c r="L65"/>
  <c r="N65" s="1"/>
  <c r="O65" s="1"/>
  <c r="L20"/>
  <c r="N20" s="1"/>
  <c r="O20" s="1"/>
  <c r="L68"/>
  <c r="N68" s="1"/>
  <c r="O68" s="1"/>
  <c r="L60"/>
  <c r="N60" s="1"/>
  <c r="O60" s="1"/>
  <c r="L43"/>
  <c r="N43" s="1"/>
  <c r="O43" s="1"/>
  <c r="L19"/>
  <c r="N19" s="1"/>
  <c r="O19" s="1"/>
  <c r="L34"/>
  <c r="N34" s="1"/>
  <c r="O34" s="1"/>
  <c r="L69"/>
  <c r="N69" s="1"/>
  <c r="O69" s="1"/>
  <c r="L51"/>
  <c r="N51" s="1"/>
  <c r="O51" s="1"/>
  <c r="L50"/>
  <c r="N50" s="1"/>
  <c r="O50" s="1"/>
  <c r="L49"/>
  <c r="N49" s="1"/>
  <c r="O49" s="1"/>
  <c r="L48"/>
  <c r="N48" s="1"/>
  <c r="O48" s="1"/>
  <c r="L71"/>
  <c r="N71" s="1"/>
  <c r="O71" s="1"/>
  <c r="L47"/>
  <c r="N47" s="1"/>
  <c r="O47" s="1"/>
  <c r="L18"/>
  <c r="N18" s="1"/>
  <c r="O18" s="1"/>
  <c r="L46"/>
  <c r="N46" s="1"/>
  <c r="O46" s="1"/>
  <c r="L64"/>
  <c r="N64" s="1"/>
  <c r="O64" s="1"/>
  <c r="L11"/>
  <c r="N11" s="1"/>
  <c r="O11" s="1"/>
  <c r="N32"/>
  <c r="O32" s="1"/>
  <c r="N31"/>
  <c r="O31" s="1"/>
  <c r="N30"/>
  <c r="O30" s="1"/>
  <c r="N29"/>
  <c r="O29" s="1"/>
  <c r="N28"/>
  <c r="O28" s="1"/>
  <c r="N23"/>
  <c r="O23" s="1"/>
  <c r="L23"/>
  <c r="L45"/>
  <c r="N45" s="1"/>
  <c r="O45" s="1"/>
  <c r="L57"/>
  <c r="N57" s="1"/>
  <c r="O57" s="1"/>
  <c r="L44"/>
  <c r="N44" s="1"/>
  <c r="O44" s="1"/>
  <c r="L56"/>
  <c r="N56" s="1"/>
  <c r="O56" s="1"/>
  <c r="L66"/>
  <c r="N66" s="1"/>
  <c r="O66" s="1"/>
  <c r="L12"/>
  <c r="N12" s="1"/>
  <c r="O12" s="1"/>
  <c r="L61"/>
  <c r="N61" s="1"/>
  <c r="O61" s="1"/>
  <c r="L54"/>
  <c r="N54" s="1"/>
  <c r="O54" s="1"/>
  <c r="L37"/>
  <c r="N37" s="1"/>
  <c r="O37" s="1"/>
  <c r="L62"/>
  <c r="N62" s="1"/>
  <c r="O62" s="1"/>
  <c r="L53"/>
  <c r="N53" s="1"/>
  <c r="O53" s="1"/>
  <c r="L36"/>
  <c r="N36" s="1"/>
  <c r="O36" s="1"/>
  <c r="L55"/>
  <c r="N55" s="1"/>
  <c r="L35"/>
  <c r="N35" s="1"/>
  <c r="O35" s="1"/>
  <c r="L13"/>
  <c r="N13" s="1"/>
  <c r="O13" s="1"/>
  <c r="L5"/>
  <c r="N5" s="1"/>
  <c r="O5" s="1"/>
  <c r="L75"/>
  <c r="N75" s="1"/>
  <c r="O75" s="1"/>
  <c r="L10"/>
  <c r="N10" s="1"/>
  <c r="O10" s="1"/>
  <c r="L73"/>
  <c r="N73" s="1"/>
  <c r="O73" s="1"/>
  <c r="L33"/>
  <c r="N33" s="1"/>
  <c r="O33" s="1"/>
  <c r="L16"/>
  <c r="N16" s="1"/>
  <c r="O16" s="1"/>
  <c r="L9"/>
  <c r="N9" s="1"/>
  <c r="O9" s="1"/>
  <c r="L41"/>
  <c r="N41" s="1"/>
  <c r="O41" s="1"/>
  <c r="L42"/>
  <c r="N42" s="1"/>
  <c r="O42" s="1"/>
  <c r="L39"/>
  <c r="N39" s="1"/>
  <c r="O39" s="1"/>
  <c r="L67"/>
  <c r="N67" s="1"/>
  <c r="O67" s="1"/>
  <c r="L72"/>
  <c r="N72" s="1"/>
  <c r="O72" s="1"/>
  <c r="L52"/>
  <c r="N52" s="1"/>
  <c r="O52" s="1"/>
  <c r="L15"/>
  <c r="N15" s="1"/>
  <c r="O15" s="1"/>
  <c r="L59"/>
  <c r="N59" s="1"/>
  <c r="O59" s="1"/>
  <c r="L24"/>
  <c r="N24" s="1"/>
  <c r="O24" s="1"/>
  <c r="L22"/>
  <c r="N22" s="1"/>
  <c r="O22" s="1"/>
  <c r="L74"/>
  <c r="N74" s="1"/>
  <c r="O74" s="1"/>
  <c r="L70"/>
  <c r="N70" s="1"/>
  <c r="O70" s="1"/>
  <c r="L7"/>
  <c r="N7" s="1"/>
  <c r="O7" s="1"/>
  <c r="L8"/>
  <c r="N8" s="1"/>
  <c r="O8" s="1"/>
  <c r="L38"/>
  <c r="N38" s="1"/>
  <c r="O38" s="1"/>
  <c r="L21"/>
  <c r="N21" s="1"/>
  <c r="O21" s="1"/>
  <c r="L26"/>
  <c r="N26" s="1"/>
  <c r="O26" s="1"/>
  <c r="L17"/>
  <c r="N17" s="1"/>
  <c r="O17" s="1"/>
  <c r="L40"/>
  <c r="N40" s="1"/>
  <c r="O40" s="1"/>
  <c r="L4"/>
  <c r="N4" s="1"/>
  <c r="O4" s="1"/>
  <c r="L27"/>
  <c r="N27" s="1"/>
  <c r="O27" s="1"/>
  <c r="L58"/>
  <c r="N58" s="1"/>
  <c r="O58" s="1"/>
  <c r="L3"/>
  <c r="N3" s="1"/>
  <c r="O3" s="1"/>
  <c r="L14"/>
  <c r="N14" s="1"/>
  <c r="O14" s="1"/>
  <c r="L63"/>
  <c r="N63" s="1"/>
  <c r="O63" s="1"/>
  <c r="L6"/>
  <c r="N6" s="1"/>
  <c r="O6" s="1"/>
  <c r="L25"/>
  <c r="L74" i="1"/>
  <c r="N74" s="1"/>
  <c r="O74" s="1"/>
  <c r="L75"/>
  <c r="N75" s="1"/>
  <c r="O75" s="1"/>
  <c r="L76"/>
  <c r="N76" s="1"/>
  <c r="O76" s="1"/>
  <c r="L77"/>
  <c r="N77" s="1"/>
  <c r="O77" s="1"/>
  <c r="L82"/>
  <c r="N82" s="1"/>
  <c r="O82" s="1"/>
  <c r="L83"/>
  <c r="N83" s="1"/>
  <c r="O83" s="1"/>
  <c r="L84"/>
  <c r="N84" s="1"/>
  <c r="O84" s="1"/>
  <c r="L85"/>
  <c r="N85" s="1"/>
  <c r="O85" s="1"/>
  <c r="L71"/>
  <c r="N71" s="1"/>
  <c r="O71" s="1"/>
  <c r="L72"/>
  <c r="N72" s="1"/>
  <c r="O72" s="1"/>
  <c r="L73"/>
  <c r="N73" s="1"/>
  <c r="O73" s="1"/>
  <c r="L66"/>
  <c r="N66" s="1"/>
  <c r="O66" s="1"/>
  <c r="L67"/>
  <c r="N67" s="1"/>
  <c r="O67" s="1"/>
  <c r="L68"/>
  <c r="N68" s="1"/>
  <c r="O68" s="1"/>
  <c r="L69"/>
  <c r="N69" s="1"/>
  <c r="O69" s="1"/>
  <c r="L70"/>
  <c r="N70" s="1"/>
  <c r="O70" s="1"/>
  <c r="L62"/>
  <c r="N62" s="1"/>
  <c r="O62" s="1"/>
  <c r="L63"/>
  <c r="N63" s="1"/>
  <c r="O63" s="1"/>
  <c r="L64"/>
  <c r="N64" s="1"/>
  <c r="O64" s="1"/>
  <c r="L65"/>
  <c r="N65" s="1"/>
  <c r="O65" s="1"/>
  <c r="N52"/>
  <c r="O52" s="1"/>
  <c r="N53"/>
  <c r="O53" s="1"/>
  <c r="N54"/>
  <c r="O54" s="1"/>
  <c r="N55"/>
  <c r="O55" s="1"/>
  <c r="N56"/>
  <c r="O56" s="1"/>
  <c r="O53" i="3" l="1"/>
  <c r="O55" i="2"/>
  <c r="N88"/>
  <c r="L88"/>
  <c r="N25"/>
  <c r="L44" i="1"/>
  <c r="N44" s="1"/>
  <c r="O44" s="1"/>
  <c r="L45"/>
  <c r="N45" s="1"/>
  <c r="O45" s="1"/>
  <c r="L46"/>
  <c r="N46" s="1"/>
  <c r="O46" s="1"/>
  <c r="L47"/>
  <c r="N47" s="1"/>
  <c r="O47" s="1"/>
  <c r="L48"/>
  <c r="N48" s="1"/>
  <c r="O48" s="1"/>
  <c r="L49"/>
  <c r="N49" s="1"/>
  <c r="O49" s="1"/>
  <c r="L50"/>
  <c r="N50" s="1"/>
  <c r="O50" s="1"/>
  <c r="L51"/>
  <c r="N51" s="1"/>
  <c r="O51" s="1"/>
  <c r="L57"/>
  <c r="N57" s="1"/>
  <c r="O57" s="1"/>
  <c r="L58"/>
  <c r="N58" s="1"/>
  <c r="O58" s="1"/>
  <c r="L59"/>
  <c r="N59" s="1"/>
  <c r="O59" s="1"/>
  <c r="L60"/>
  <c r="N60" s="1"/>
  <c r="O60" s="1"/>
  <c r="L61"/>
  <c r="N61" s="1"/>
  <c r="O61" s="1"/>
  <c r="L41"/>
  <c r="N41" s="1"/>
  <c r="O41" s="1"/>
  <c r="O25" i="2" l="1"/>
  <c r="O88" s="1"/>
  <c r="L38" i="1"/>
  <c r="N38" s="1"/>
  <c r="O38" s="1"/>
  <c r="L39"/>
  <c r="N39" s="1"/>
  <c r="O39" s="1"/>
  <c r="L40"/>
  <c r="L42"/>
  <c r="N42" s="1"/>
  <c r="O42" s="1"/>
  <c r="N40"/>
  <c r="O40" s="1"/>
  <c r="L17"/>
  <c r="N17" s="1"/>
  <c r="O17" s="1"/>
  <c r="L18"/>
  <c r="N18" s="1"/>
  <c r="O18" s="1"/>
  <c r="L19"/>
  <c r="N19" s="1"/>
  <c r="O19" s="1"/>
  <c r="L20"/>
  <c r="N20" s="1"/>
  <c r="O20" s="1"/>
  <c r="L21"/>
  <c r="N21" s="1"/>
  <c r="O21" s="1"/>
  <c r="L22"/>
  <c r="N22" s="1"/>
  <c r="O22" s="1"/>
  <c r="L23"/>
  <c r="N23" s="1"/>
  <c r="O23" s="1"/>
  <c r="L24"/>
  <c r="N24" s="1"/>
  <c r="O24" s="1"/>
  <c r="L25"/>
  <c r="N25" s="1"/>
  <c r="O25" s="1"/>
  <c r="L26"/>
  <c r="N26" s="1"/>
  <c r="O26" s="1"/>
  <c r="L27"/>
  <c r="N27" s="1"/>
  <c r="O27" s="1"/>
  <c r="L28"/>
  <c r="N28" s="1"/>
  <c r="O28" s="1"/>
  <c r="L29"/>
  <c r="N29" s="1"/>
  <c r="O29" s="1"/>
  <c r="L30"/>
  <c r="N30" s="1"/>
  <c r="O30" s="1"/>
  <c r="L31"/>
  <c r="N31" s="1"/>
  <c r="O31" s="1"/>
  <c r="L32"/>
  <c r="N32" s="1"/>
  <c r="O32" s="1"/>
  <c r="L33"/>
  <c r="N33" s="1"/>
  <c r="O33" s="1"/>
  <c r="L34"/>
  <c r="N34" s="1"/>
  <c r="O34" s="1"/>
  <c r="L35"/>
  <c r="N35" s="1"/>
  <c r="O35" s="1"/>
  <c r="L36"/>
  <c r="N36" s="1"/>
  <c r="O36" s="1"/>
  <c r="L37"/>
  <c r="N37" s="1"/>
  <c r="O37" s="1"/>
  <c r="L43"/>
  <c r="N43" s="1"/>
  <c r="O43" s="1"/>
  <c r="L3"/>
  <c r="L4"/>
  <c r="N4" s="1"/>
  <c r="O4" s="1"/>
  <c r="L5"/>
  <c r="N5" s="1"/>
  <c r="O5" s="1"/>
  <c r="L6"/>
  <c r="L7"/>
  <c r="N7" s="1"/>
  <c r="O7" s="1"/>
  <c r="L8"/>
  <c r="N8" s="1"/>
  <c r="O8" s="1"/>
  <c r="L9"/>
  <c r="N9" s="1"/>
  <c r="O9" s="1"/>
  <c r="L10"/>
  <c r="N10" s="1"/>
  <c r="O10" s="1"/>
  <c r="L11"/>
  <c r="N11" s="1"/>
  <c r="O11" s="1"/>
  <c r="L12"/>
  <c r="N12" s="1"/>
  <c r="O12" s="1"/>
  <c r="L13"/>
  <c r="N13" s="1"/>
  <c r="L14"/>
  <c r="N14" s="1"/>
  <c r="O14" s="1"/>
  <c r="L15"/>
  <c r="N15" s="1"/>
  <c r="O15" s="1"/>
  <c r="L16"/>
  <c r="N16" s="1"/>
  <c r="O16" s="1"/>
  <c r="N6"/>
  <c r="O6" s="1"/>
  <c r="N3" l="1"/>
  <c r="L112"/>
  <c r="O13"/>
  <c r="O3" l="1"/>
</calcChain>
</file>

<file path=xl/sharedStrings.xml><?xml version="1.0" encoding="utf-8"?>
<sst xmlns="http://schemas.openxmlformats.org/spreadsheetml/2006/main" count="1438" uniqueCount="342">
  <si>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</si>
  <si>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</si>
  <si>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</si>
  <si>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</si>
  <si>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公假</t>
    <phoneticPr fontId="3" type="noConversion"/>
  </si>
  <si>
    <t>林吟靜</t>
    <phoneticPr fontId="3" type="noConversion"/>
  </si>
  <si>
    <t>徐怡雯</t>
    <phoneticPr fontId="3" type="noConversion"/>
  </si>
  <si>
    <t>313</t>
    <phoneticPr fontId="3" type="noConversion"/>
  </si>
  <si>
    <t>台南市北區文元國小年102年11月份鐘點代課費印領清冊</t>
    <phoneticPr fontId="4" type="noConversion"/>
  </si>
  <si>
    <t>王麗娟</t>
    <phoneticPr fontId="3" type="noConversion"/>
  </si>
  <si>
    <t>王品蘋</t>
    <phoneticPr fontId="3" type="noConversion"/>
  </si>
  <si>
    <t>111</t>
    <phoneticPr fontId="3" type="noConversion"/>
  </si>
  <si>
    <t>黃請棻</t>
    <phoneticPr fontId="3" type="noConversion"/>
  </si>
  <si>
    <t>陳宣榕</t>
    <phoneticPr fontId="3" type="noConversion"/>
  </si>
  <si>
    <t>402</t>
    <phoneticPr fontId="3" type="noConversion"/>
  </si>
  <si>
    <t>李岳勳</t>
    <phoneticPr fontId="3" type="noConversion"/>
  </si>
  <si>
    <t>411</t>
    <phoneticPr fontId="3" type="noConversion"/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</si>
  <si>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</si>
  <si>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</si>
  <si>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</si>
  <si>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</si>
  <si>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</si>
  <si>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</si>
  <si>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</si>
  <si>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</si>
  <si>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</si>
  <si>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導師時間</t>
    <phoneticPr fontId="4" type="noConversion"/>
  </si>
  <si>
    <t>總節數</t>
    <phoneticPr fontId="4" type="noConversion"/>
  </si>
  <si>
    <t>代課費</t>
    <phoneticPr fontId="4" type="noConversion"/>
  </si>
  <si>
    <t>勞保代扣</t>
    <phoneticPr fontId="4" type="noConversion"/>
  </si>
  <si>
    <t>健保代扣</t>
    <phoneticPr fontId="4" type="noConversion"/>
  </si>
  <si>
    <t>補充保費</t>
    <phoneticPr fontId="4" type="noConversion"/>
  </si>
  <si>
    <t>實領金額</t>
    <phoneticPr fontId="4" type="noConversion"/>
  </si>
  <si>
    <t>代課人</t>
    <phoneticPr fontId="4" type="noConversion"/>
  </si>
  <si>
    <t>606</t>
    <phoneticPr fontId="3" type="noConversion"/>
  </si>
  <si>
    <t>方樹啟</t>
    <phoneticPr fontId="3" type="noConversion"/>
  </si>
  <si>
    <t>黃彩瑜</t>
    <phoneticPr fontId="3" type="noConversion"/>
  </si>
  <si>
    <t>607</t>
    <phoneticPr fontId="3" type="noConversion"/>
  </si>
  <si>
    <t>胡融昀</t>
    <phoneticPr fontId="3" type="noConversion"/>
  </si>
  <si>
    <t>方樹啟</t>
    <phoneticPr fontId="3" type="noConversion"/>
  </si>
  <si>
    <t>楊富安</t>
    <phoneticPr fontId="3" type="noConversion"/>
  </si>
  <si>
    <t>413</t>
    <phoneticPr fontId="3" type="noConversion"/>
  </si>
  <si>
    <t>陳忠育</t>
    <phoneticPr fontId="3" type="noConversion"/>
  </si>
  <si>
    <t>410</t>
    <phoneticPr fontId="3" type="noConversion"/>
  </si>
  <si>
    <t>許雅瑜</t>
    <phoneticPr fontId="3" type="noConversion"/>
  </si>
  <si>
    <t>汪雅菁</t>
    <phoneticPr fontId="3" type="noConversion"/>
  </si>
  <si>
    <t>505</t>
    <phoneticPr fontId="3" type="noConversion"/>
  </si>
  <si>
    <t>510</t>
    <phoneticPr fontId="3" type="noConversion"/>
  </si>
  <si>
    <t>翁寶治</t>
    <phoneticPr fontId="3" type="noConversion"/>
  </si>
  <si>
    <t>林佳賓</t>
    <phoneticPr fontId="3" type="noConversion"/>
  </si>
  <si>
    <t>508</t>
    <phoneticPr fontId="3" type="noConversion"/>
  </si>
  <si>
    <t>郭美慈</t>
    <phoneticPr fontId="3" type="noConversion"/>
  </si>
  <si>
    <t>何雪如</t>
    <phoneticPr fontId="3" type="noConversion"/>
  </si>
  <si>
    <t>506</t>
    <phoneticPr fontId="3" type="noConversion"/>
  </si>
  <si>
    <t>503</t>
    <phoneticPr fontId="3" type="noConversion"/>
  </si>
  <si>
    <t>504</t>
    <phoneticPr fontId="3" type="noConversion"/>
  </si>
  <si>
    <t>史益山</t>
    <phoneticPr fontId="3" type="noConversion"/>
  </si>
  <si>
    <t>501</t>
    <phoneticPr fontId="3" type="noConversion"/>
  </si>
  <si>
    <t>蔡美瑩</t>
    <phoneticPr fontId="3" type="noConversion"/>
  </si>
  <si>
    <t>顏士智</t>
    <phoneticPr fontId="3" type="noConversion"/>
  </si>
  <si>
    <t>509</t>
    <phoneticPr fontId="3" type="noConversion"/>
  </si>
  <si>
    <t>陳怡真</t>
    <phoneticPr fontId="3" type="noConversion"/>
  </si>
  <si>
    <t>柯宏達</t>
    <phoneticPr fontId="3" type="noConversion"/>
  </si>
  <si>
    <t>曾玟蒨</t>
    <phoneticPr fontId="3" type="noConversion"/>
  </si>
  <si>
    <t>蔡雯晶</t>
    <phoneticPr fontId="3" type="noConversion"/>
  </si>
  <si>
    <t>605</t>
    <phoneticPr fontId="3" type="noConversion"/>
  </si>
  <si>
    <t>607</t>
    <phoneticPr fontId="3" type="noConversion"/>
  </si>
  <si>
    <t>411</t>
    <phoneticPr fontId="3" type="noConversion"/>
  </si>
  <si>
    <t>412</t>
    <phoneticPr fontId="3" type="noConversion"/>
  </si>
  <si>
    <t>604</t>
    <phoneticPr fontId="3" type="noConversion"/>
  </si>
  <si>
    <t>蔡可為</t>
    <phoneticPr fontId="3" type="noConversion"/>
  </si>
  <si>
    <t>601</t>
    <phoneticPr fontId="3" type="noConversion"/>
  </si>
  <si>
    <t>608</t>
    <phoneticPr fontId="3" type="noConversion"/>
  </si>
  <si>
    <t>施雅玲</t>
    <phoneticPr fontId="3" type="noConversion"/>
  </si>
  <si>
    <t>陳冠之</t>
    <phoneticPr fontId="3" type="noConversion"/>
  </si>
  <si>
    <t>吳秋燕</t>
    <phoneticPr fontId="3" type="noConversion"/>
  </si>
  <si>
    <t>李思萍</t>
    <phoneticPr fontId="3" type="noConversion"/>
  </si>
  <si>
    <t>高淑雲</t>
    <phoneticPr fontId="3" type="noConversion"/>
  </si>
  <si>
    <t>414</t>
    <phoneticPr fontId="3" type="noConversion"/>
  </si>
  <si>
    <t>305</t>
    <phoneticPr fontId="3" type="noConversion"/>
  </si>
  <si>
    <t>303</t>
    <phoneticPr fontId="3" type="noConversion"/>
  </si>
  <si>
    <t>302</t>
    <phoneticPr fontId="3" type="noConversion"/>
  </si>
  <si>
    <t>413</t>
    <phoneticPr fontId="3" type="noConversion"/>
  </si>
  <si>
    <t>陳怡玉</t>
    <phoneticPr fontId="3" type="noConversion"/>
  </si>
  <si>
    <t>盧思玲</t>
    <phoneticPr fontId="3" type="noConversion"/>
  </si>
  <si>
    <t>301</t>
    <phoneticPr fontId="3" type="noConversion"/>
  </si>
  <si>
    <t>蘇怡婷</t>
    <phoneticPr fontId="3" type="noConversion"/>
  </si>
  <si>
    <t>王美文</t>
    <phoneticPr fontId="3" type="noConversion"/>
  </si>
  <si>
    <t>呂秋慧</t>
    <phoneticPr fontId="3" type="noConversion"/>
  </si>
  <si>
    <t>307</t>
    <phoneticPr fontId="3" type="noConversion"/>
  </si>
  <si>
    <t>308</t>
    <phoneticPr fontId="3" type="noConversion"/>
  </si>
  <si>
    <t>許雅瑜</t>
    <phoneticPr fontId="3" type="noConversion"/>
  </si>
  <si>
    <t>胡融昀</t>
    <phoneticPr fontId="3" type="noConversion"/>
  </si>
  <si>
    <t>黃惠蘭</t>
    <phoneticPr fontId="3" type="noConversion"/>
  </si>
  <si>
    <t>張紘勝</t>
    <phoneticPr fontId="3" type="noConversion"/>
  </si>
  <si>
    <t>314</t>
    <phoneticPr fontId="3" type="noConversion"/>
  </si>
  <si>
    <t>馮之亭</t>
    <phoneticPr fontId="3" type="noConversion"/>
  </si>
  <si>
    <t>黃筠方</t>
    <phoneticPr fontId="3" type="noConversion"/>
  </si>
  <si>
    <t>學習中心</t>
    <phoneticPr fontId="3" type="noConversion"/>
  </si>
  <si>
    <t>張鳳敏</t>
    <phoneticPr fontId="3" type="noConversion"/>
  </si>
  <si>
    <t>403</t>
    <phoneticPr fontId="3" type="noConversion"/>
  </si>
  <si>
    <t>412</t>
    <phoneticPr fontId="3" type="noConversion"/>
  </si>
  <si>
    <t>曾玟蒨</t>
    <phoneticPr fontId="3" type="noConversion"/>
  </si>
  <si>
    <t>黃靖棻</t>
    <phoneticPr fontId="3" type="noConversion"/>
  </si>
  <si>
    <t>402</t>
    <phoneticPr fontId="3" type="noConversion"/>
  </si>
  <si>
    <t>張清江</t>
    <phoneticPr fontId="3" type="noConversion"/>
  </si>
  <si>
    <t>黃惠鄉</t>
    <phoneticPr fontId="3" type="noConversion"/>
  </si>
  <si>
    <t>呂如平</t>
    <phoneticPr fontId="3" type="noConversion"/>
  </si>
  <si>
    <t>310</t>
    <phoneticPr fontId="3" type="noConversion"/>
  </si>
  <si>
    <t>311</t>
    <phoneticPr fontId="3" type="noConversion"/>
  </si>
  <si>
    <t>楊富安</t>
    <phoneticPr fontId="3" type="noConversion"/>
  </si>
  <si>
    <t>309</t>
    <phoneticPr fontId="3" type="noConversion"/>
  </si>
  <si>
    <t>喪假</t>
    <phoneticPr fontId="3" type="noConversion"/>
  </si>
  <si>
    <t>陳尚美</t>
    <phoneticPr fontId="3" type="noConversion"/>
  </si>
  <si>
    <t>405</t>
    <phoneticPr fontId="3" type="noConversion"/>
  </si>
  <si>
    <t>406</t>
    <phoneticPr fontId="3" type="noConversion"/>
  </si>
  <si>
    <t>407</t>
    <phoneticPr fontId="3" type="noConversion"/>
  </si>
  <si>
    <t>413</t>
    <phoneticPr fontId="3" type="noConversion"/>
  </si>
  <si>
    <t>409</t>
    <phoneticPr fontId="3" type="noConversion"/>
  </si>
  <si>
    <t>408</t>
    <phoneticPr fontId="3" type="noConversion"/>
  </si>
  <si>
    <t>顏慧敏</t>
    <phoneticPr fontId="3" type="noConversion"/>
  </si>
  <si>
    <t>林晃誼</t>
    <phoneticPr fontId="3" type="noConversion"/>
  </si>
  <si>
    <t>幼兒園</t>
    <phoneticPr fontId="3" type="noConversion"/>
  </si>
  <si>
    <t>510</t>
    <phoneticPr fontId="3" type="noConversion"/>
  </si>
  <si>
    <t>512</t>
    <phoneticPr fontId="3" type="noConversion"/>
  </si>
  <si>
    <t>511</t>
    <phoneticPr fontId="3" type="noConversion"/>
  </si>
  <si>
    <t>513</t>
    <phoneticPr fontId="3" type="noConversion"/>
  </si>
  <si>
    <t>514</t>
    <phoneticPr fontId="3" type="noConversion"/>
  </si>
  <si>
    <t>11/19、11/26</t>
    <phoneticPr fontId="3" type="noConversion"/>
  </si>
  <si>
    <t>張小鳳</t>
    <phoneticPr fontId="3" type="noConversion"/>
  </si>
  <si>
    <t>病假</t>
    <phoneticPr fontId="3" type="noConversion"/>
  </si>
  <si>
    <t>馬慧文</t>
    <phoneticPr fontId="3" type="noConversion"/>
  </si>
  <si>
    <t>409</t>
    <phoneticPr fontId="3" type="noConversion"/>
  </si>
  <si>
    <t>609</t>
    <phoneticPr fontId="3" type="noConversion"/>
  </si>
  <si>
    <t>605</t>
    <phoneticPr fontId="3" type="noConversion"/>
  </si>
  <si>
    <t>610</t>
    <phoneticPr fontId="3" type="noConversion"/>
  </si>
  <si>
    <t>606</t>
    <phoneticPr fontId="3" type="noConversion"/>
  </si>
  <si>
    <t>603</t>
    <phoneticPr fontId="3" type="noConversion"/>
  </si>
  <si>
    <t>11/18、11/25</t>
    <phoneticPr fontId="3" type="noConversion"/>
  </si>
  <si>
    <t>509</t>
    <phoneticPr fontId="3" type="noConversion"/>
  </si>
  <si>
    <t>314</t>
    <phoneticPr fontId="3" type="noConversion"/>
  </si>
  <si>
    <t>602</t>
    <phoneticPr fontId="3" type="noConversion"/>
  </si>
  <si>
    <t>601</t>
    <phoneticPr fontId="3" type="noConversion"/>
  </si>
  <si>
    <t>11/15、11/22、11/29</t>
    <phoneticPr fontId="3" type="noConversion"/>
  </si>
  <si>
    <t>607</t>
    <phoneticPr fontId="3" type="noConversion"/>
  </si>
  <si>
    <t>612</t>
    <phoneticPr fontId="3" type="noConversion"/>
  </si>
  <si>
    <t>613</t>
    <phoneticPr fontId="3" type="noConversion"/>
  </si>
  <si>
    <t>608</t>
    <phoneticPr fontId="3" type="noConversion"/>
  </si>
  <si>
    <t>11/14、11/21、11/28</t>
    <phoneticPr fontId="3" type="noConversion"/>
  </si>
  <si>
    <t>604</t>
    <phoneticPr fontId="3" type="noConversion"/>
  </si>
  <si>
    <t>11/13、11/20、11/27</t>
    <phoneticPr fontId="3" type="noConversion"/>
  </si>
  <si>
    <t>吳秋燕</t>
    <phoneticPr fontId="3" type="noConversion"/>
  </si>
  <si>
    <t>公假</t>
    <phoneticPr fontId="3" type="noConversion"/>
  </si>
  <si>
    <t>方樹啟</t>
    <phoneticPr fontId="3" type="noConversion"/>
  </si>
  <si>
    <t>303</t>
    <phoneticPr fontId="3" type="noConversion"/>
  </si>
  <si>
    <t>馮之亭</t>
    <phoneticPr fontId="3" type="noConversion"/>
  </si>
  <si>
    <t>陳秋婷</t>
    <phoneticPr fontId="3" type="noConversion"/>
  </si>
  <si>
    <t>馬貴香</t>
    <phoneticPr fontId="3" type="noConversion"/>
  </si>
  <si>
    <t>黃智淵</t>
    <phoneticPr fontId="3" type="noConversion"/>
  </si>
  <si>
    <t>楊文盈</t>
    <phoneticPr fontId="3" type="noConversion"/>
  </si>
  <si>
    <t>108</t>
    <phoneticPr fontId="3" type="noConversion"/>
  </si>
  <si>
    <t>黃彩瑜</t>
    <phoneticPr fontId="3" type="noConversion"/>
  </si>
  <si>
    <t>陳逸宗</t>
    <phoneticPr fontId="3" type="noConversion"/>
  </si>
  <si>
    <t>佘春樺</t>
    <phoneticPr fontId="3" type="noConversion"/>
  </si>
  <si>
    <t>607</t>
    <phoneticPr fontId="3" type="noConversion"/>
  </si>
  <si>
    <t>607</t>
    <phoneticPr fontId="3" type="noConversion"/>
  </si>
  <si>
    <t>黃智蘋</t>
    <phoneticPr fontId="3" type="noConversion"/>
  </si>
  <si>
    <t>陳雅玲</t>
    <phoneticPr fontId="3" type="noConversion"/>
  </si>
  <si>
    <t>張清江</t>
    <phoneticPr fontId="3" type="noConversion"/>
  </si>
  <si>
    <t>蔡家美</t>
    <phoneticPr fontId="3" type="noConversion"/>
  </si>
  <si>
    <t>312</t>
    <phoneticPr fontId="3" type="noConversion"/>
  </si>
  <si>
    <t>307</t>
    <phoneticPr fontId="3" type="noConversion"/>
  </si>
  <si>
    <t>306</t>
    <phoneticPr fontId="3" type="noConversion"/>
  </si>
  <si>
    <t>305</t>
    <phoneticPr fontId="3" type="noConversion"/>
  </si>
  <si>
    <t>304</t>
    <phoneticPr fontId="3" type="noConversion"/>
  </si>
  <si>
    <t>302</t>
    <phoneticPr fontId="3" type="noConversion"/>
  </si>
  <si>
    <t>308</t>
    <phoneticPr fontId="3" type="noConversion"/>
  </si>
  <si>
    <t>309</t>
    <phoneticPr fontId="3" type="noConversion"/>
  </si>
  <si>
    <t>310</t>
    <phoneticPr fontId="3" type="noConversion"/>
  </si>
  <si>
    <t>公假</t>
    <phoneticPr fontId="3" type="noConversion"/>
  </si>
  <si>
    <t>黃滄富</t>
    <phoneticPr fontId="3" type="noConversion"/>
  </si>
  <si>
    <t>11/28、11/29</t>
    <phoneticPr fontId="3" type="noConversion"/>
  </si>
  <si>
    <t>蔡明錡</t>
    <phoneticPr fontId="3" type="noConversion"/>
  </si>
  <si>
    <t>高淑雲</t>
    <phoneticPr fontId="3" type="noConversion"/>
  </si>
  <si>
    <t>609</t>
    <phoneticPr fontId="3" type="noConversion"/>
  </si>
  <si>
    <t>佘春樺</t>
    <phoneticPr fontId="3" type="noConversion"/>
  </si>
  <si>
    <t>陳冠之</t>
    <phoneticPr fontId="3" type="noConversion"/>
  </si>
  <si>
    <t>蔡明達</t>
    <phoneticPr fontId="3" type="noConversion"/>
  </si>
  <si>
    <t>黃智淵</t>
    <phoneticPr fontId="3" type="noConversion"/>
  </si>
  <si>
    <t>108</t>
    <phoneticPr fontId="3" type="noConversion"/>
  </si>
  <si>
    <t>楊文盈</t>
    <phoneticPr fontId="3" type="noConversion"/>
  </si>
  <si>
    <t>黃詠彬</t>
    <phoneticPr fontId="3" type="noConversion"/>
  </si>
  <si>
    <t>連國樑</t>
    <phoneticPr fontId="3" type="noConversion"/>
  </si>
  <si>
    <t>604</t>
    <phoneticPr fontId="3" type="noConversion"/>
  </si>
  <si>
    <t>曾志田</t>
    <phoneticPr fontId="3" type="noConversion"/>
  </si>
  <si>
    <t>顏士智</t>
    <phoneticPr fontId="3" type="noConversion"/>
  </si>
  <si>
    <t>509</t>
    <phoneticPr fontId="3" type="noConversion"/>
  </si>
  <si>
    <t>502</t>
    <phoneticPr fontId="3" type="noConversion"/>
  </si>
  <si>
    <t>501</t>
    <phoneticPr fontId="3" type="noConversion"/>
  </si>
  <si>
    <t>609</t>
    <phoneticPr fontId="3" type="noConversion"/>
  </si>
  <si>
    <t>陳宣榕</t>
    <phoneticPr fontId="3" type="noConversion"/>
  </si>
  <si>
    <t>李岳勳</t>
    <phoneticPr fontId="3" type="noConversion"/>
  </si>
  <si>
    <t>411</t>
    <phoneticPr fontId="3" type="noConversion"/>
  </si>
  <si>
    <t>張鳳敏</t>
    <phoneticPr fontId="3" type="noConversion"/>
  </si>
  <si>
    <t>403</t>
    <phoneticPr fontId="3" type="noConversion"/>
  </si>
  <si>
    <t>412</t>
    <phoneticPr fontId="3" type="noConversion"/>
  </si>
  <si>
    <t>曾玟蒨</t>
    <phoneticPr fontId="3" type="noConversion"/>
  </si>
  <si>
    <t>林政志</t>
    <phoneticPr fontId="3" type="noConversion"/>
  </si>
  <si>
    <t>林吟珀</t>
    <phoneticPr fontId="3" type="noConversion"/>
  </si>
  <si>
    <t>105</t>
    <phoneticPr fontId="3" type="noConversion"/>
  </si>
  <si>
    <t>212</t>
    <phoneticPr fontId="3" type="noConversion"/>
  </si>
  <si>
    <t>董梅君</t>
    <phoneticPr fontId="3" type="noConversion"/>
  </si>
  <si>
    <t>103</t>
    <phoneticPr fontId="3" type="noConversion"/>
  </si>
  <si>
    <t>賀憶娥</t>
    <phoneticPr fontId="3" type="noConversion"/>
  </si>
  <si>
    <t>104</t>
    <phoneticPr fontId="3" type="noConversion"/>
  </si>
  <si>
    <t>107</t>
    <phoneticPr fontId="3" type="noConversion"/>
  </si>
  <si>
    <t>方樹啟</t>
    <phoneticPr fontId="3" type="noConversion"/>
  </si>
  <si>
    <t>陳怡秀</t>
    <phoneticPr fontId="3" type="noConversion"/>
  </si>
  <si>
    <t>215</t>
    <phoneticPr fontId="3" type="noConversion"/>
  </si>
  <si>
    <t>溫弘德</t>
    <phoneticPr fontId="3" type="noConversion"/>
  </si>
  <si>
    <t>陳威君</t>
    <phoneticPr fontId="3" type="noConversion"/>
  </si>
  <si>
    <t>鄭文隆</t>
    <phoneticPr fontId="3" type="noConversion"/>
  </si>
  <si>
    <t>607</t>
    <phoneticPr fontId="3" type="noConversion"/>
  </si>
  <si>
    <t>602</t>
    <phoneticPr fontId="3" type="noConversion"/>
  </si>
  <si>
    <t>604</t>
    <phoneticPr fontId="3" type="noConversion"/>
  </si>
  <si>
    <t>502</t>
    <phoneticPr fontId="3" type="noConversion"/>
  </si>
  <si>
    <t>蔡明達</t>
    <phoneticPr fontId="3" type="noConversion"/>
  </si>
  <si>
    <t>608</t>
    <phoneticPr fontId="3" type="noConversion"/>
  </si>
  <si>
    <t>林燕雀</t>
    <phoneticPr fontId="3" type="noConversion"/>
  </si>
  <si>
    <t>603</t>
    <phoneticPr fontId="3" type="noConversion"/>
  </si>
  <si>
    <t>610</t>
    <phoneticPr fontId="3" type="noConversion"/>
  </si>
  <si>
    <t>609</t>
    <phoneticPr fontId="3" type="noConversion"/>
  </si>
  <si>
    <t>史益山</t>
    <phoneticPr fontId="3" type="noConversion"/>
  </si>
  <si>
    <t>501</t>
    <phoneticPr fontId="3" type="noConversion"/>
  </si>
  <si>
    <t>張清江</t>
    <phoneticPr fontId="3" type="noConversion"/>
  </si>
  <si>
    <t>蔡家美</t>
    <phoneticPr fontId="3" type="noConversion"/>
  </si>
  <si>
    <t>312</t>
    <phoneticPr fontId="3" type="noConversion"/>
  </si>
  <si>
    <t>310</t>
    <phoneticPr fontId="3" type="noConversion"/>
  </si>
  <si>
    <t>郭政杰</t>
    <phoneticPr fontId="3" type="noConversion"/>
  </si>
  <si>
    <t>林豐裕</t>
    <phoneticPr fontId="3" type="noConversion"/>
  </si>
  <si>
    <t>楊淑閔</t>
    <phoneticPr fontId="3" type="noConversion"/>
  </si>
  <si>
    <t>409</t>
    <phoneticPr fontId="3" type="noConversion"/>
  </si>
  <si>
    <t>404</t>
    <phoneticPr fontId="3" type="noConversion"/>
  </si>
  <si>
    <t>黃淑慧</t>
    <phoneticPr fontId="3" type="noConversion"/>
  </si>
  <si>
    <t>楊富安</t>
    <phoneticPr fontId="3" type="noConversion"/>
  </si>
  <si>
    <t>407</t>
    <phoneticPr fontId="3" type="noConversion"/>
  </si>
  <si>
    <t>408</t>
    <phoneticPr fontId="3" type="noConversion"/>
  </si>
  <si>
    <t>董秀珍</t>
    <phoneticPr fontId="3" type="noConversion"/>
  </si>
  <si>
    <t>512</t>
    <phoneticPr fontId="3" type="noConversion"/>
  </si>
  <si>
    <t>陳雅玲</t>
    <phoneticPr fontId="3" type="noConversion"/>
  </si>
  <si>
    <t>胡融昀</t>
    <phoneticPr fontId="3" type="noConversion"/>
  </si>
  <si>
    <t>512</t>
    <phoneticPr fontId="3" type="noConversion"/>
  </si>
  <si>
    <t>黃智蘋</t>
    <phoneticPr fontId="3" type="noConversion"/>
  </si>
  <si>
    <t>308</t>
    <phoneticPr fontId="3" type="noConversion"/>
  </si>
  <si>
    <t>309</t>
    <phoneticPr fontId="3" type="noConversion"/>
  </si>
  <si>
    <t>310</t>
    <phoneticPr fontId="3" type="noConversion"/>
  </si>
  <si>
    <t>鄭文隆</t>
    <phoneticPr fontId="3" type="noConversion"/>
  </si>
  <si>
    <t>陳冠吉</t>
    <phoneticPr fontId="3" type="noConversion"/>
  </si>
  <si>
    <t>501</t>
    <phoneticPr fontId="3" type="noConversion"/>
  </si>
  <si>
    <t>509</t>
    <phoneticPr fontId="3" type="noConversion"/>
  </si>
  <si>
    <t>502</t>
    <phoneticPr fontId="3" type="noConversion"/>
  </si>
  <si>
    <t>江姿滿</t>
    <phoneticPr fontId="3" type="noConversion"/>
  </si>
  <si>
    <t>307</t>
    <phoneticPr fontId="3" type="noConversion"/>
  </si>
  <si>
    <t>311</t>
    <phoneticPr fontId="3" type="noConversion"/>
  </si>
  <si>
    <t>10月勞保代扣</t>
    <phoneticPr fontId="4" type="noConversion"/>
  </si>
  <si>
    <t>10月健保代扣</t>
    <phoneticPr fontId="4" type="noConversion"/>
  </si>
  <si>
    <t>日期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</si>
  <si>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</si>
  <si>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</si>
  <si>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</si>
  <si>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</si>
  <si>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</si>
  <si>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</si>
  <si>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第7節</t>
    <phoneticPr fontId="4" type="noConversion"/>
  </si>
  <si>
    <t>節數小計</t>
    <phoneticPr fontId="4" type="noConversion"/>
  </si>
  <si>
    <t>導師時間</t>
    <phoneticPr fontId="4" type="noConversion"/>
  </si>
  <si>
    <t>總節數</t>
    <phoneticPr fontId="4" type="noConversion"/>
  </si>
  <si>
    <t>代課費</t>
    <phoneticPr fontId="4" type="noConversion"/>
  </si>
  <si>
    <t>10月勞保代扣</t>
    <phoneticPr fontId="4" type="noConversion"/>
  </si>
  <si>
    <t>10月健保代扣</t>
    <phoneticPr fontId="4" type="noConversion"/>
  </si>
  <si>
    <t>補充保費</t>
    <phoneticPr fontId="4" type="noConversion"/>
  </si>
  <si>
    <t>實領金額</t>
    <phoneticPr fontId="4" type="noConversion"/>
  </si>
  <si>
    <t>方樹啟 合計</t>
  </si>
  <si>
    <t>王美文 合計</t>
  </si>
  <si>
    <t>王麗娟 合計</t>
  </si>
  <si>
    <t>史益山 合計</t>
  </si>
  <si>
    <t>何雪如 合計</t>
  </si>
  <si>
    <t>吳秋燕 合計</t>
  </si>
  <si>
    <t>呂如平 合計</t>
  </si>
  <si>
    <t>呂秋慧 合計</t>
  </si>
  <si>
    <t>李岳勳 合計</t>
  </si>
  <si>
    <t>李思萍 合計</t>
  </si>
  <si>
    <t>汪雅菁 合計</t>
  </si>
  <si>
    <t>佘春樺 合計</t>
  </si>
  <si>
    <t>林吟珀 合計</t>
  </si>
  <si>
    <t>林佳賓 合計</t>
  </si>
  <si>
    <t>林晃誼 合計</t>
  </si>
  <si>
    <t>林燕雀 合計</t>
  </si>
  <si>
    <t>林豐裕 合計</t>
  </si>
  <si>
    <t>柯宏達 合計</t>
  </si>
  <si>
    <t>胡融昀 合計</t>
  </si>
  <si>
    <t>徐怡雯 合計</t>
  </si>
  <si>
    <t>翁寶治 合計</t>
  </si>
  <si>
    <t>馬貴香 合計</t>
  </si>
  <si>
    <t>馬慧文 合計</t>
  </si>
  <si>
    <t>高淑雲 合計</t>
  </si>
  <si>
    <t>張紘勝 合計</t>
  </si>
  <si>
    <t>張鳳敏 合計</t>
  </si>
  <si>
    <t>郭美慈 合計</t>
  </si>
  <si>
    <t>陳怡秀 合計</t>
  </si>
  <si>
    <t>陳冠之 合計</t>
  </si>
  <si>
    <t>陳冠吉 合計</t>
  </si>
  <si>
    <t>陳威君 合計</t>
  </si>
  <si>
    <t>陳秋婷 合計</t>
  </si>
  <si>
    <t>陳逸宗 合計</t>
  </si>
  <si>
    <t>陳雅玲 合計</t>
  </si>
  <si>
    <t>曾玟蒨 合計</t>
  </si>
  <si>
    <t>賀憶娥 合計</t>
  </si>
  <si>
    <t>馮之亭 合計</t>
  </si>
  <si>
    <t>黃彩瑜 合計</t>
  </si>
  <si>
    <t>黃淑慧 合計</t>
  </si>
  <si>
    <t>黃惠鄉 合計</t>
  </si>
  <si>
    <t>黃詠彬 合計</t>
  </si>
  <si>
    <t>黃靖棻 合計</t>
  </si>
  <si>
    <t>楊文盈 合計</t>
  </si>
  <si>
    <t>楊淑閔 合計</t>
  </si>
  <si>
    <t>楊富安 合計</t>
  </si>
  <si>
    <t>董秀珍 合計</t>
  </si>
  <si>
    <t>董梅君 合計</t>
  </si>
  <si>
    <t>蔡可為 合計</t>
  </si>
  <si>
    <t>蔡明達 合計</t>
  </si>
  <si>
    <t>蔡明錡 合計</t>
  </si>
  <si>
    <t>蔡美瑩 合計</t>
  </si>
  <si>
    <t>蔡家美 合計</t>
  </si>
  <si>
    <t>蔡雯晶 合計</t>
  </si>
  <si>
    <t>鄭文隆 合計</t>
  </si>
  <si>
    <t>盧思玲 合計</t>
  </si>
  <si>
    <t>顏士智 合計</t>
  </si>
  <si>
    <t>蘇怡婷 合計</t>
  </si>
  <si>
    <t>總計</t>
  </si>
  <si>
    <t xml:space="preserve">    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</si>
  <si>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      (列報所得)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</si>
</sst>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#,##0_);[Red]\(#,##0\)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8"/>
      <color theme="1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8"/>
      <color rgb="FF00B050"/>
      <name val="新細明體"/>
      <family val="2"/>
      <charset val="136"/>
      <scheme val="minor"/>
    </font>
    <font>
      <sz val="12"/>
      <color rgb="FF00B05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12"/>
      <color rgb="FF00B050"/>
      <name val="新細明體"/>
      <family val="2"/>
      <charset val="136"/>
      <scheme val="minor"/>
    </font>
    <font>
      <b/>
      <sz val="12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vertical="center"/>
    </xf>
    <xf numFmtId="14" fontId="0" fillId="0" borderId="0" xfId="0" applyNumberFormat="1" applyBorder="1">
      <alignment vertical="center"/>
    </xf>
    <xf numFmtId="49" fontId="0" fillId="0" borderId="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7" fontId="0" fillId="2" borderId="0" xfId="0" applyNumberFormat="1" applyFill="1">
      <alignment vertical="center"/>
    </xf>
    <xf numFmtId="177" fontId="0" fillId="2" borderId="0" xfId="0" applyNumberFormat="1" applyFont="1" applyFill="1">
      <alignment vertical="center"/>
    </xf>
    <xf numFmtId="177" fontId="6" fillId="2" borderId="0" xfId="0" applyNumberFormat="1" applyFont="1" applyFill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49" fontId="0" fillId="0" borderId="3" xfId="0" applyNumberFormat="1" applyBorder="1">
      <alignment vertical="center"/>
    </xf>
    <xf numFmtId="14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>
      <alignment vertical="center"/>
    </xf>
    <xf numFmtId="14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3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9" fillId="0" borderId="0" xfId="0" applyNumberFormat="1" applyFo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2" xfId="0" applyFont="1" applyFill="1" applyBorder="1">
      <alignment vertical="center"/>
    </xf>
    <xf numFmtId="176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vertical="center"/>
    </xf>
    <xf numFmtId="177" fontId="12" fillId="0" borderId="2" xfId="0" applyNumberFormat="1" applyFont="1" applyFill="1" applyBorder="1">
      <alignment vertical="center"/>
    </xf>
    <xf numFmtId="177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49" fontId="13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49" fontId="9" fillId="0" borderId="3" xfId="0" applyNumberFormat="1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6" fontId="15" fillId="0" borderId="0" xfId="0" applyNumberFormat="1" applyFont="1" applyAlignment="1">
      <alignment horizontal="left" vertical="center" wrapText="1"/>
    </xf>
    <xf numFmtId="49" fontId="9" fillId="0" borderId="0" xfId="0" applyNumberFormat="1" applyFont="1">
      <alignment vertical="center"/>
    </xf>
    <xf numFmtId="176" fontId="11" fillId="0" borderId="0" xfId="0" applyNumberFormat="1" applyFont="1" applyAlignment="1">
      <alignment horizontal="left" vertical="center" wrapText="1"/>
    </xf>
    <xf numFmtId="176" fontId="0" fillId="0" borderId="0" xfId="0" applyNumberFormat="1" applyFont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>
      <alignment vertical="center"/>
    </xf>
    <xf numFmtId="49" fontId="8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49" fontId="14" fillId="0" borderId="0" xfId="0" applyNumberFormat="1" applyFont="1" applyAlignment="1">
      <alignment vertical="center"/>
    </xf>
    <xf numFmtId="49" fontId="16" fillId="0" borderId="0" xfId="0" applyNumberFormat="1" applyFont="1">
      <alignment vertical="center"/>
    </xf>
    <xf numFmtId="49" fontId="16" fillId="0" borderId="0" xfId="0" applyNumberFormat="1" applyFont="1" applyAlignment="1">
      <alignment vertical="center"/>
    </xf>
    <xf numFmtId="176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left" vertical="center"/>
    </xf>
    <xf numFmtId="49" fontId="8" fillId="0" borderId="3" xfId="0" applyNumberFormat="1" applyFont="1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8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177" fontId="5" fillId="0" borderId="1" xfId="0" applyNumberFormat="1" applyFont="1" applyFill="1" applyBorder="1" applyAlignment="1">
      <alignment vertical="center"/>
    </xf>
    <xf numFmtId="177" fontId="0" fillId="0" borderId="1" xfId="0" applyNumberFormat="1" applyBorder="1">
      <alignment vertical="center"/>
    </xf>
    <xf numFmtId="49" fontId="18" fillId="0" borderId="1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49" fontId="16" fillId="0" borderId="1" xfId="0" applyNumberFormat="1" applyFont="1" applyBorder="1">
      <alignment vertical="center"/>
    </xf>
    <xf numFmtId="49" fontId="16" fillId="0" borderId="1" xfId="0" applyNumberFormat="1" applyFont="1" applyBorder="1" applyAlignment="1">
      <alignment vertical="center"/>
    </xf>
    <xf numFmtId="176" fontId="16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1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6" fontId="11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/>
    </xf>
    <xf numFmtId="49" fontId="20" fillId="0" borderId="1" xfId="0" applyNumberFormat="1" applyFont="1" applyBorder="1" applyAlignment="1">
      <alignment vertical="center"/>
    </xf>
    <xf numFmtId="49" fontId="9" fillId="0" borderId="1" xfId="0" applyNumberFormat="1" applyFont="1" applyBorder="1">
      <alignment vertical="center"/>
    </xf>
    <xf numFmtId="0" fontId="2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3"/>
  <sheetViews>
    <sheetView topLeftCell="C102" zoomScale="90" zoomScaleNormal="90" workbookViewId="0">
      <selection activeCell="R53" sqref="R53"/>
    </sheetView>
  </sheetViews>
  <sheetFormatPr defaultRowHeight="16.5" outlineLevelRow="2"/>
  <cols>
    <col min="1" max="3" width="7.25" customWidth="1"/>
    <col min="4" max="4" width="6.75" customWidth="1"/>
    <col min="5" max="11" width="6.125" style="16" customWidth="1"/>
    <col min="12" max="13" width="9.25" customWidth="1"/>
    <col min="14" max="14" width="7.25" customWidth="1"/>
    <col min="15" max="15" width="7.625" style="7" customWidth="1"/>
    <col min="16" max="17" width="8.75" customWidth="1"/>
    <col min="18" max="18" width="6.75" customWidth="1"/>
    <col min="19" max="19" width="6.75" style="7" customWidth="1"/>
  </cols>
  <sheetData>
    <row r="1" spans="1:19" s="1" customFormat="1" ht="36.75" customHeight="1">
      <c r="A1" s="117" t="s">
        <v>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s="51" customFormat="1" ht="24.75" customHeight="1">
      <c r="A2" s="42" t="s">
        <v>33</v>
      </c>
      <c r="B2" s="43" t="s">
        <v>0</v>
      </c>
      <c r="C2" s="43" t="s">
        <v>1</v>
      </c>
      <c r="D2" s="44" t="s">
        <v>17</v>
      </c>
      <c r="E2" s="45" t="s">
        <v>18</v>
      </c>
      <c r="F2" s="45" t="s">
        <v>19</v>
      </c>
      <c r="G2" s="45" t="s">
        <v>20</v>
      </c>
      <c r="H2" s="45" t="s">
        <v>21</v>
      </c>
      <c r="I2" s="45" t="s">
        <v>22</v>
      </c>
      <c r="J2" s="45" t="s">
        <v>23</v>
      </c>
      <c r="K2" s="45" t="s">
        <v>24</v>
      </c>
      <c r="L2" s="46" t="s">
        <v>25</v>
      </c>
      <c r="M2" s="47" t="s">
        <v>26</v>
      </c>
      <c r="N2" s="46" t="s">
        <v>27</v>
      </c>
      <c r="O2" s="48" t="s">
        <v>28</v>
      </c>
      <c r="P2" s="77" t="s">
        <v>264</v>
      </c>
      <c r="Q2" s="77" t="s">
        <v>265</v>
      </c>
      <c r="R2" s="49" t="s">
        <v>31</v>
      </c>
      <c r="S2" s="50" t="s">
        <v>32</v>
      </c>
    </row>
    <row r="3" spans="1:19">
      <c r="A3" s="2" t="s">
        <v>6</v>
      </c>
      <c r="B3" s="3" t="s">
        <v>4</v>
      </c>
      <c r="C3" s="2" t="s">
        <v>5</v>
      </c>
      <c r="D3" s="35">
        <v>41579</v>
      </c>
      <c r="E3" s="5"/>
      <c r="F3" s="5"/>
      <c r="G3" s="5"/>
      <c r="H3" s="5"/>
      <c r="I3" s="5"/>
      <c r="J3" s="5" t="s">
        <v>7</v>
      </c>
      <c r="K3" s="5" t="s">
        <v>7</v>
      </c>
      <c r="L3" s="33">
        <f t="shared" ref="L3:L111" si="0">COUNTA(E3:K3)</f>
        <v>2</v>
      </c>
      <c r="N3" s="33">
        <f t="shared" ref="N3:N111" si="1">L3+M3</f>
        <v>2</v>
      </c>
      <c r="O3" s="34">
        <f t="shared" ref="O3:O111" si="2">N3*260</f>
        <v>520</v>
      </c>
      <c r="S3" s="7">
        <f>O3-P3-Q3-R3</f>
        <v>520</v>
      </c>
    </row>
    <row r="4" spans="1:19">
      <c r="A4" s="2" t="s">
        <v>9</v>
      </c>
      <c r="B4" s="3" t="s">
        <v>4</v>
      </c>
      <c r="C4" s="2" t="s">
        <v>10</v>
      </c>
      <c r="D4" s="35">
        <v>41579</v>
      </c>
      <c r="E4" s="5"/>
      <c r="F4" s="5" t="s">
        <v>11</v>
      </c>
      <c r="G4" s="5"/>
      <c r="H4" s="5"/>
      <c r="I4" s="5"/>
      <c r="J4" s="5"/>
      <c r="K4" s="5"/>
      <c r="L4" s="33">
        <f t="shared" si="0"/>
        <v>1</v>
      </c>
      <c r="N4" s="33">
        <f t="shared" si="1"/>
        <v>1</v>
      </c>
      <c r="O4" s="34">
        <f t="shared" si="2"/>
        <v>260</v>
      </c>
      <c r="S4" s="7">
        <f t="shared" ref="S4:S67" si="3">O4-P4-Q4-R4</f>
        <v>260</v>
      </c>
    </row>
    <row r="5" spans="1:19">
      <c r="A5" s="2" t="s">
        <v>12</v>
      </c>
      <c r="B5" s="3" t="s">
        <v>4</v>
      </c>
      <c r="C5" s="2" t="s">
        <v>13</v>
      </c>
      <c r="D5" s="35">
        <v>41585</v>
      </c>
      <c r="E5" s="5"/>
      <c r="F5" s="5"/>
      <c r="G5" s="5"/>
      <c r="H5" s="5"/>
      <c r="I5" s="5"/>
      <c r="J5" s="5"/>
      <c r="K5" s="5" t="s">
        <v>14</v>
      </c>
      <c r="L5" s="33">
        <f t="shared" si="0"/>
        <v>1</v>
      </c>
      <c r="N5" s="33">
        <f t="shared" si="1"/>
        <v>1</v>
      </c>
      <c r="O5" s="34">
        <f t="shared" si="2"/>
        <v>260</v>
      </c>
      <c r="S5" s="7">
        <f t="shared" si="3"/>
        <v>260</v>
      </c>
    </row>
    <row r="6" spans="1:19">
      <c r="A6" s="2" t="s">
        <v>15</v>
      </c>
      <c r="B6" s="3" t="s">
        <v>4</v>
      </c>
      <c r="C6" s="2" t="s">
        <v>13</v>
      </c>
      <c r="D6" s="35">
        <v>41592</v>
      </c>
      <c r="E6" s="5" t="s">
        <v>16</v>
      </c>
      <c r="F6" s="5"/>
      <c r="G6" s="5"/>
      <c r="H6" s="5"/>
      <c r="I6" s="5"/>
      <c r="J6" s="5"/>
      <c r="K6" s="5"/>
      <c r="L6" s="33">
        <f t="shared" si="0"/>
        <v>1</v>
      </c>
      <c r="N6" s="33">
        <f t="shared" si="1"/>
        <v>1</v>
      </c>
      <c r="O6" s="34">
        <f t="shared" si="2"/>
        <v>260</v>
      </c>
      <c r="S6" s="7">
        <f t="shared" si="3"/>
        <v>260</v>
      </c>
    </row>
    <row r="7" spans="1:19">
      <c r="A7" s="2" t="s">
        <v>35</v>
      </c>
      <c r="B7" s="3" t="s">
        <v>4</v>
      </c>
      <c r="C7" s="53" t="s">
        <v>92</v>
      </c>
      <c r="D7" s="35">
        <v>41583</v>
      </c>
      <c r="E7" s="5"/>
      <c r="F7" s="5"/>
      <c r="G7" s="5"/>
      <c r="H7" s="5"/>
      <c r="I7" s="5" t="s">
        <v>34</v>
      </c>
      <c r="J7" s="5"/>
      <c r="K7" s="5"/>
      <c r="L7" s="33">
        <f t="shared" si="0"/>
        <v>1</v>
      </c>
      <c r="N7" s="33">
        <f t="shared" si="1"/>
        <v>1</v>
      </c>
      <c r="O7" s="34">
        <f t="shared" si="2"/>
        <v>260</v>
      </c>
      <c r="S7" s="7">
        <f t="shared" si="3"/>
        <v>260</v>
      </c>
    </row>
    <row r="8" spans="1:19">
      <c r="A8" s="2" t="s">
        <v>36</v>
      </c>
      <c r="B8" s="3" t="s">
        <v>4</v>
      </c>
      <c r="C8" s="53" t="s">
        <v>92</v>
      </c>
      <c r="D8" s="35">
        <v>41583</v>
      </c>
      <c r="E8" s="5"/>
      <c r="F8" s="5"/>
      <c r="G8" s="5"/>
      <c r="H8" s="5"/>
      <c r="I8" s="5"/>
      <c r="J8" s="5" t="s">
        <v>37</v>
      </c>
      <c r="K8" s="5" t="s">
        <v>37</v>
      </c>
      <c r="L8" s="33">
        <f t="shared" si="0"/>
        <v>2</v>
      </c>
      <c r="N8" s="33">
        <f t="shared" si="1"/>
        <v>2</v>
      </c>
      <c r="O8" s="34">
        <f t="shared" si="2"/>
        <v>520</v>
      </c>
      <c r="S8" s="7">
        <f t="shared" si="3"/>
        <v>520</v>
      </c>
    </row>
    <row r="9" spans="1:19">
      <c r="A9" s="2" t="s">
        <v>157</v>
      </c>
      <c r="B9" s="3" t="s">
        <v>4</v>
      </c>
      <c r="C9" s="53" t="s">
        <v>92</v>
      </c>
      <c r="D9" s="35">
        <v>41599</v>
      </c>
      <c r="E9" s="5"/>
      <c r="F9" s="5"/>
      <c r="G9" s="5"/>
      <c r="H9" s="5"/>
      <c r="I9" s="5"/>
      <c r="J9" s="5" t="s">
        <v>34</v>
      </c>
      <c r="K9" s="5"/>
      <c r="L9" s="33">
        <f t="shared" si="0"/>
        <v>1</v>
      </c>
      <c r="N9" s="33">
        <f t="shared" si="1"/>
        <v>1</v>
      </c>
      <c r="O9" s="34">
        <f t="shared" si="2"/>
        <v>260</v>
      </c>
      <c r="S9" s="7">
        <f t="shared" si="3"/>
        <v>260</v>
      </c>
    </row>
    <row r="10" spans="1:19">
      <c r="A10" s="2" t="s">
        <v>39</v>
      </c>
      <c r="B10" s="3" t="s">
        <v>4</v>
      </c>
      <c r="C10" s="2" t="s">
        <v>40</v>
      </c>
      <c r="D10" s="35">
        <v>41603</v>
      </c>
      <c r="E10" s="5"/>
      <c r="F10" s="5"/>
      <c r="G10" s="5"/>
      <c r="H10" s="5"/>
      <c r="I10" s="5"/>
      <c r="J10" s="5"/>
      <c r="K10" s="5" t="s">
        <v>41</v>
      </c>
      <c r="L10" s="33">
        <f t="shared" si="0"/>
        <v>1</v>
      </c>
      <c r="N10" s="33">
        <f t="shared" si="1"/>
        <v>1</v>
      </c>
      <c r="O10" s="34">
        <f t="shared" si="2"/>
        <v>260</v>
      </c>
      <c r="S10" s="7">
        <f t="shared" si="3"/>
        <v>260</v>
      </c>
    </row>
    <row r="11" spans="1:19" s="39" customFormat="1">
      <c r="A11" s="70" t="s">
        <v>243</v>
      </c>
      <c r="B11" s="71" t="s">
        <v>4</v>
      </c>
      <c r="C11" s="72" t="s">
        <v>40</v>
      </c>
      <c r="D11" s="73">
        <v>41604</v>
      </c>
      <c r="E11" s="37"/>
      <c r="F11" s="37" t="s">
        <v>43</v>
      </c>
      <c r="G11" s="37"/>
      <c r="H11" s="37"/>
      <c r="I11" s="37"/>
      <c r="J11" s="37"/>
      <c r="K11" s="37"/>
      <c r="L11" s="33">
        <f t="shared" si="0"/>
        <v>1</v>
      </c>
      <c r="N11" s="38">
        <f t="shared" si="1"/>
        <v>1</v>
      </c>
      <c r="O11" s="40">
        <f t="shared" si="2"/>
        <v>260</v>
      </c>
      <c r="S11" s="7">
        <f t="shared" si="3"/>
        <v>260</v>
      </c>
    </row>
    <row r="12" spans="1:19">
      <c r="A12" s="2" t="s">
        <v>45</v>
      </c>
      <c r="B12" s="3" t="s">
        <v>4</v>
      </c>
      <c r="C12" s="2" t="s">
        <v>44</v>
      </c>
      <c r="D12" s="35">
        <v>41579</v>
      </c>
      <c r="E12" s="5"/>
      <c r="F12" s="5"/>
      <c r="G12" s="5"/>
      <c r="H12" s="5"/>
      <c r="I12" s="5" t="s">
        <v>46</v>
      </c>
      <c r="J12" s="5"/>
      <c r="K12" s="5"/>
      <c r="L12" s="33">
        <f t="shared" si="0"/>
        <v>1</v>
      </c>
      <c r="N12" s="33">
        <f t="shared" si="1"/>
        <v>1</v>
      </c>
      <c r="O12" s="34">
        <f t="shared" si="2"/>
        <v>260</v>
      </c>
      <c r="S12" s="7">
        <f t="shared" si="3"/>
        <v>260</v>
      </c>
    </row>
    <row r="13" spans="1:19">
      <c r="A13" s="2" t="s">
        <v>48</v>
      </c>
      <c r="B13" s="3" t="s">
        <v>4</v>
      </c>
      <c r="C13" s="2" t="s">
        <v>44</v>
      </c>
      <c r="D13" s="35">
        <v>41579</v>
      </c>
      <c r="E13" s="5"/>
      <c r="F13" s="5"/>
      <c r="G13" s="5"/>
      <c r="H13" s="5"/>
      <c r="I13" s="5"/>
      <c r="J13" s="5" t="s">
        <v>47</v>
      </c>
      <c r="K13" s="5"/>
      <c r="L13" s="33">
        <f t="shared" si="0"/>
        <v>1</v>
      </c>
      <c r="N13" s="33">
        <f t="shared" si="1"/>
        <v>1</v>
      </c>
      <c r="O13" s="34">
        <f t="shared" si="2"/>
        <v>260</v>
      </c>
      <c r="S13" s="7">
        <f t="shared" si="3"/>
        <v>260</v>
      </c>
    </row>
    <row r="14" spans="1:19">
      <c r="A14" s="2" t="s">
        <v>49</v>
      </c>
      <c r="B14" s="3" t="s">
        <v>4</v>
      </c>
      <c r="C14" s="2" t="s">
        <v>44</v>
      </c>
      <c r="D14" s="35">
        <v>41579</v>
      </c>
      <c r="E14" s="5"/>
      <c r="F14" s="5"/>
      <c r="G14" s="5"/>
      <c r="H14" s="5"/>
      <c r="I14" s="5"/>
      <c r="J14" s="5"/>
      <c r="K14" s="5" t="s">
        <v>50</v>
      </c>
      <c r="L14" s="33">
        <f t="shared" si="0"/>
        <v>1</v>
      </c>
      <c r="N14" s="33">
        <f t="shared" si="1"/>
        <v>1</v>
      </c>
      <c r="O14" s="34">
        <f t="shared" si="2"/>
        <v>260</v>
      </c>
      <c r="S14" s="7">
        <f t="shared" si="3"/>
        <v>260</v>
      </c>
    </row>
    <row r="15" spans="1:19">
      <c r="A15" s="2" t="s">
        <v>51</v>
      </c>
      <c r="B15" s="3" t="s">
        <v>4</v>
      </c>
      <c r="C15" s="2" t="s">
        <v>44</v>
      </c>
      <c r="D15" s="35">
        <v>41582</v>
      </c>
      <c r="E15" s="5" t="s">
        <v>46</v>
      </c>
      <c r="F15" s="5" t="s">
        <v>53</v>
      </c>
      <c r="G15" s="5" t="s">
        <v>54</v>
      </c>
      <c r="H15" s="5"/>
      <c r="I15" s="5"/>
      <c r="J15" s="5"/>
      <c r="K15" s="5"/>
      <c r="L15" s="33">
        <f t="shared" si="0"/>
        <v>3</v>
      </c>
      <c r="N15" s="33">
        <f t="shared" si="1"/>
        <v>3</v>
      </c>
      <c r="O15" s="34">
        <f t="shared" si="2"/>
        <v>780</v>
      </c>
      <c r="S15" s="7">
        <f t="shared" si="3"/>
        <v>780</v>
      </c>
    </row>
    <row r="16" spans="1:19">
      <c r="A16" s="2" t="s">
        <v>52</v>
      </c>
      <c r="B16" s="3" t="s">
        <v>4</v>
      </c>
      <c r="C16" s="2" t="s">
        <v>44</v>
      </c>
      <c r="D16" s="35">
        <v>41582</v>
      </c>
      <c r="E16" s="5"/>
      <c r="F16" s="5"/>
      <c r="G16" s="5"/>
      <c r="H16" s="5" t="s">
        <v>55</v>
      </c>
      <c r="I16" s="5"/>
      <c r="J16" s="5"/>
      <c r="K16" s="5"/>
      <c r="L16" s="33">
        <f t="shared" si="0"/>
        <v>1</v>
      </c>
      <c r="N16" s="33">
        <f t="shared" si="1"/>
        <v>1</v>
      </c>
      <c r="O16" s="34">
        <f t="shared" si="2"/>
        <v>260</v>
      </c>
      <c r="S16" s="7">
        <f t="shared" si="3"/>
        <v>260</v>
      </c>
    </row>
    <row r="17" spans="1:19">
      <c r="A17" s="2" t="s">
        <v>56</v>
      </c>
      <c r="B17" s="3" t="s">
        <v>4</v>
      </c>
      <c r="C17" s="52" t="s">
        <v>91</v>
      </c>
      <c r="D17" s="35">
        <v>41583</v>
      </c>
      <c r="E17" s="5"/>
      <c r="F17" s="5"/>
      <c r="G17" s="5" t="s">
        <v>57</v>
      </c>
      <c r="H17" s="5"/>
      <c r="I17" s="5"/>
      <c r="J17" s="5"/>
      <c r="K17" s="5"/>
      <c r="L17" s="33">
        <f t="shared" si="0"/>
        <v>1</v>
      </c>
      <c r="N17" s="33">
        <f t="shared" si="1"/>
        <v>1</v>
      </c>
      <c r="O17" s="34">
        <f t="shared" si="2"/>
        <v>260</v>
      </c>
      <c r="S17" s="7">
        <f t="shared" si="3"/>
        <v>260</v>
      </c>
    </row>
    <row r="18" spans="1:19">
      <c r="A18" s="2" t="s">
        <v>58</v>
      </c>
      <c r="B18" s="3" t="s">
        <v>4</v>
      </c>
      <c r="C18" s="52" t="s">
        <v>91</v>
      </c>
      <c r="D18" s="35">
        <v>41583</v>
      </c>
      <c r="E18" s="5"/>
      <c r="F18" s="5"/>
      <c r="G18" s="5"/>
      <c r="H18" s="5"/>
      <c r="I18" s="5" t="s">
        <v>54</v>
      </c>
      <c r="J18" s="5"/>
      <c r="K18" s="5"/>
      <c r="L18" s="33">
        <f t="shared" si="0"/>
        <v>1</v>
      </c>
      <c r="N18" s="33">
        <f t="shared" si="1"/>
        <v>1</v>
      </c>
      <c r="O18" s="34">
        <f t="shared" si="2"/>
        <v>260</v>
      </c>
      <c r="S18" s="7">
        <f t="shared" si="3"/>
        <v>260</v>
      </c>
    </row>
    <row r="19" spans="1:19">
      <c r="A19" s="2" t="s">
        <v>59</v>
      </c>
      <c r="B19" s="3" t="s">
        <v>4</v>
      </c>
      <c r="C19" s="2" t="s">
        <v>44</v>
      </c>
      <c r="D19" s="35">
        <v>41584</v>
      </c>
      <c r="E19" s="5"/>
      <c r="F19" s="5" t="s">
        <v>60</v>
      </c>
      <c r="G19" s="5"/>
      <c r="H19" s="5"/>
      <c r="I19" s="5"/>
      <c r="J19" s="5"/>
      <c r="K19" s="5"/>
      <c r="L19" s="33">
        <f t="shared" si="0"/>
        <v>1</v>
      </c>
      <c r="N19" s="33">
        <f t="shared" si="1"/>
        <v>1</v>
      </c>
      <c r="O19" s="34">
        <f t="shared" si="2"/>
        <v>260</v>
      </c>
      <c r="S19" s="7">
        <f t="shared" si="3"/>
        <v>260</v>
      </c>
    </row>
    <row r="20" spans="1:19">
      <c r="A20" s="2" t="s">
        <v>49</v>
      </c>
      <c r="B20" s="3" t="s">
        <v>4</v>
      </c>
      <c r="C20" s="2" t="s">
        <v>44</v>
      </c>
      <c r="D20" s="35">
        <v>41584</v>
      </c>
      <c r="E20" s="5"/>
      <c r="F20" s="5"/>
      <c r="G20" s="5" t="s">
        <v>50</v>
      </c>
      <c r="H20" s="5"/>
      <c r="I20" s="5"/>
      <c r="J20" s="5"/>
      <c r="K20" s="5"/>
      <c r="L20" s="33">
        <f t="shared" si="0"/>
        <v>1</v>
      </c>
      <c r="N20" s="33">
        <f t="shared" si="1"/>
        <v>1</v>
      </c>
      <c r="O20" s="34">
        <f t="shared" si="2"/>
        <v>260</v>
      </c>
      <c r="S20" s="7">
        <f t="shared" si="3"/>
        <v>260</v>
      </c>
    </row>
    <row r="21" spans="1:19">
      <c r="A21" s="2" t="s">
        <v>62</v>
      </c>
      <c r="B21" s="3" t="s">
        <v>4</v>
      </c>
      <c r="C21" s="2" t="s">
        <v>61</v>
      </c>
      <c r="D21" s="35">
        <v>41582</v>
      </c>
      <c r="E21" s="5"/>
      <c r="F21" s="5"/>
      <c r="G21" s="5" t="s">
        <v>65</v>
      </c>
      <c r="H21" s="5"/>
      <c r="I21" s="5"/>
      <c r="J21" s="5"/>
      <c r="K21" s="5"/>
      <c r="L21" s="33">
        <f t="shared" si="0"/>
        <v>1</v>
      </c>
      <c r="N21" s="33">
        <f t="shared" si="1"/>
        <v>1</v>
      </c>
      <c r="O21" s="34">
        <f t="shared" si="2"/>
        <v>260</v>
      </c>
      <c r="S21" s="7">
        <f t="shared" si="3"/>
        <v>260</v>
      </c>
    </row>
    <row r="22" spans="1:19">
      <c r="A22" s="2" t="s">
        <v>36</v>
      </c>
      <c r="B22" s="3" t="s">
        <v>4</v>
      </c>
      <c r="C22" s="2" t="s">
        <v>61</v>
      </c>
      <c r="D22" s="35">
        <v>41582</v>
      </c>
      <c r="E22" s="5"/>
      <c r="F22" s="5"/>
      <c r="G22" s="5"/>
      <c r="H22" s="5" t="s">
        <v>66</v>
      </c>
      <c r="I22" s="5"/>
      <c r="J22" s="5"/>
      <c r="K22" s="5"/>
      <c r="L22" s="33">
        <f t="shared" si="0"/>
        <v>1</v>
      </c>
      <c r="N22" s="33">
        <f t="shared" si="1"/>
        <v>1</v>
      </c>
      <c r="O22" s="34">
        <f t="shared" si="2"/>
        <v>260</v>
      </c>
      <c r="S22" s="7">
        <f t="shared" si="3"/>
        <v>260</v>
      </c>
    </row>
    <row r="23" spans="1:19">
      <c r="A23" s="2" t="s">
        <v>15</v>
      </c>
      <c r="B23" s="3" t="s">
        <v>4</v>
      </c>
      <c r="C23" s="2" t="s">
        <v>61</v>
      </c>
      <c r="D23" s="35">
        <v>41582</v>
      </c>
      <c r="E23" s="5"/>
      <c r="F23" s="5"/>
      <c r="G23" s="5"/>
      <c r="H23" s="5"/>
      <c r="I23" s="5" t="s">
        <v>67</v>
      </c>
      <c r="J23" s="5"/>
      <c r="K23" s="5"/>
      <c r="L23" s="33">
        <f t="shared" si="0"/>
        <v>1</v>
      </c>
      <c r="N23" s="33">
        <f t="shared" si="1"/>
        <v>1</v>
      </c>
      <c r="O23" s="34">
        <f t="shared" si="2"/>
        <v>260</v>
      </c>
      <c r="S23" s="7">
        <f t="shared" si="3"/>
        <v>260</v>
      </c>
    </row>
    <row r="24" spans="1:19">
      <c r="A24" s="2" t="s">
        <v>63</v>
      </c>
      <c r="B24" s="3" t="s">
        <v>4</v>
      </c>
      <c r="C24" s="2" t="s">
        <v>61</v>
      </c>
      <c r="D24" s="35">
        <v>41582</v>
      </c>
      <c r="E24" s="5"/>
      <c r="F24" s="5"/>
      <c r="G24" s="5"/>
      <c r="H24" s="5"/>
      <c r="I24" s="5"/>
      <c r="J24" s="5" t="s">
        <v>68</v>
      </c>
      <c r="K24" s="5"/>
      <c r="L24" s="33">
        <f t="shared" si="0"/>
        <v>1</v>
      </c>
      <c r="N24" s="33">
        <f t="shared" si="1"/>
        <v>1</v>
      </c>
      <c r="O24" s="34">
        <f t="shared" si="2"/>
        <v>260</v>
      </c>
      <c r="S24" s="7">
        <f t="shared" si="3"/>
        <v>260</v>
      </c>
    </row>
    <row r="25" spans="1:19">
      <c r="A25" s="2" t="s">
        <v>64</v>
      </c>
      <c r="B25" s="3" t="s">
        <v>4</v>
      </c>
      <c r="C25" s="2" t="s">
        <v>61</v>
      </c>
      <c r="D25" s="35">
        <v>41582</v>
      </c>
      <c r="E25" s="5"/>
      <c r="F25" s="5"/>
      <c r="G25" s="5"/>
      <c r="H25" s="5"/>
      <c r="I25" s="5"/>
      <c r="J25" s="5"/>
      <c r="K25" s="5" t="s">
        <v>69</v>
      </c>
      <c r="L25" s="33">
        <f t="shared" si="0"/>
        <v>1</v>
      </c>
      <c r="N25" s="33">
        <f t="shared" si="1"/>
        <v>1</v>
      </c>
      <c r="O25" s="34">
        <f t="shared" si="2"/>
        <v>260</v>
      </c>
      <c r="S25" s="7">
        <f t="shared" si="3"/>
        <v>260</v>
      </c>
    </row>
    <row r="26" spans="1:19">
      <c r="A26" s="2" t="s">
        <v>70</v>
      </c>
      <c r="B26" s="3" t="s">
        <v>4</v>
      </c>
      <c r="C26" s="2" t="s">
        <v>61</v>
      </c>
      <c r="D26" s="35">
        <v>41583</v>
      </c>
      <c r="E26" s="5" t="s">
        <v>71</v>
      </c>
      <c r="F26" s="5"/>
      <c r="G26" s="5" t="s">
        <v>193</v>
      </c>
      <c r="H26" s="5"/>
      <c r="I26" s="5"/>
      <c r="J26" s="5"/>
      <c r="K26" s="5"/>
      <c r="L26" s="33">
        <f t="shared" si="0"/>
        <v>2</v>
      </c>
      <c r="N26" s="33">
        <f t="shared" si="1"/>
        <v>2</v>
      </c>
      <c r="O26" s="34">
        <f t="shared" si="2"/>
        <v>520</v>
      </c>
      <c r="S26" s="7">
        <f t="shared" si="3"/>
        <v>520</v>
      </c>
    </row>
    <row r="27" spans="1:19">
      <c r="A27" s="2" t="s">
        <v>51</v>
      </c>
      <c r="B27" s="3" t="s">
        <v>4</v>
      </c>
      <c r="C27" s="2" t="s">
        <v>61</v>
      </c>
      <c r="D27" s="35">
        <v>41583</v>
      </c>
      <c r="E27" s="5"/>
      <c r="F27" s="5" t="s">
        <v>72</v>
      </c>
      <c r="G27" s="5"/>
      <c r="H27" s="5"/>
      <c r="I27" s="5"/>
      <c r="J27" s="5"/>
      <c r="K27" s="5"/>
      <c r="L27" s="33">
        <f t="shared" si="0"/>
        <v>1</v>
      </c>
      <c r="N27" s="33">
        <f t="shared" si="1"/>
        <v>1</v>
      </c>
      <c r="O27" s="34">
        <f t="shared" si="2"/>
        <v>260</v>
      </c>
      <c r="S27" s="7">
        <f t="shared" si="3"/>
        <v>260</v>
      </c>
    </row>
    <row r="28" spans="1:19">
      <c r="A28" s="2" t="s">
        <v>74</v>
      </c>
      <c r="B28" s="3" t="s">
        <v>4</v>
      </c>
      <c r="C28" s="2" t="s">
        <v>73</v>
      </c>
      <c r="D28" s="35">
        <v>41582</v>
      </c>
      <c r="E28" s="5"/>
      <c r="F28" s="5" t="s">
        <v>78</v>
      </c>
      <c r="G28" s="5"/>
      <c r="H28" s="5"/>
      <c r="I28" s="5"/>
      <c r="J28" s="5"/>
      <c r="K28" s="5"/>
      <c r="L28" s="33">
        <f t="shared" si="0"/>
        <v>1</v>
      </c>
      <c r="N28" s="33">
        <f t="shared" si="1"/>
        <v>1</v>
      </c>
      <c r="O28" s="34">
        <f t="shared" si="2"/>
        <v>260</v>
      </c>
      <c r="S28" s="7">
        <f t="shared" si="3"/>
        <v>260</v>
      </c>
    </row>
    <row r="29" spans="1:19">
      <c r="A29" s="2" t="s">
        <v>75</v>
      </c>
      <c r="B29" s="3" t="s">
        <v>4</v>
      </c>
      <c r="C29" s="2" t="s">
        <v>73</v>
      </c>
      <c r="D29" s="35">
        <v>41582</v>
      </c>
      <c r="E29" s="5"/>
      <c r="F29" s="5"/>
      <c r="G29" s="5"/>
      <c r="H29" s="5" t="s">
        <v>80</v>
      </c>
      <c r="I29" s="5"/>
      <c r="J29" s="5"/>
      <c r="K29" s="5"/>
      <c r="L29" s="33">
        <f t="shared" si="0"/>
        <v>1</v>
      </c>
      <c r="N29" s="33">
        <f t="shared" si="1"/>
        <v>1</v>
      </c>
      <c r="O29" s="34">
        <f t="shared" si="2"/>
        <v>260</v>
      </c>
      <c r="S29" s="7">
        <f t="shared" si="3"/>
        <v>260</v>
      </c>
    </row>
    <row r="30" spans="1:19">
      <c r="A30" s="2" t="s">
        <v>76</v>
      </c>
      <c r="B30" s="3" t="s">
        <v>4</v>
      </c>
      <c r="C30" s="2" t="s">
        <v>73</v>
      </c>
      <c r="D30" s="35">
        <v>41582</v>
      </c>
      <c r="E30" s="5"/>
      <c r="F30" s="5"/>
      <c r="G30" s="5"/>
      <c r="H30" s="5"/>
      <c r="I30" s="5" t="s">
        <v>81</v>
      </c>
      <c r="J30" s="5"/>
      <c r="K30" s="5"/>
      <c r="L30" s="33">
        <f t="shared" si="0"/>
        <v>1</v>
      </c>
      <c r="N30" s="33">
        <f t="shared" si="1"/>
        <v>1</v>
      </c>
      <c r="O30" s="34">
        <f t="shared" si="2"/>
        <v>260</v>
      </c>
      <c r="S30" s="7">
        <f t="shared" si="3"/>
        <v>260</v>
      </c>
    </row>
    <row r="31" spans="1:19">
      <c r="A31" s="2" t="s">
        <v>77</v>
      </c>
      <c r="B31" s="3" t="s">
        <v>4</v>
      </c>
      <c r="C31" s="2" t="s">
        <v>73</v>
      </c>
      <c r="D31" s="35">
        <v>41582</v>
      </c>
      <c r="E31" s="5"/>
      <c r="F31" s="5"/>
      <c r="G31" s="5"/>
      <c r="H31" s="5"/>
      <c r="I31" s="5"/>
      <c r="J31" s="5" t="s">
        <v>82</v>
      </c>
      <c r="K31" s="5"/>
      <c r="L31" s="33">
        <f t="shared" si="0"/>
        <v>1</v>
      </c>
      <c r="N31" s="33">
        <f t="shared" si="1"/>
        <v>1</v>
      </c>
      <c r="O31" s="34">
        <f t="shared" si="2"/>
        <v>260</v>
      </c>
      <c r="S31" s="7">
        <f t="shared" si="3"/>
        <v>260</v>
      </c>
    </row>
    <row r="32" spans="1:19">
      <c r="A32" s="2" t="s">
        <v>84</v>
      </c>
      <c r="B32" s="3" t="s">
        <v>4</v>
      </c>
      <c r="C32" s="52" t="s">
        <v>73</v>
      </c>
      <c r="D32" s="35">
        <v>41583</v>
      </c>
      <c r="E32" s="5"/>
      <c r="F32" s="5" t="s">
        <v>85</v>
      </c>
      <c r="G32" s="5"/>
      <c r="H32" s="5"/>
      <c r="I32" s="5"/>
      <c r="J32" s="5"/>
      <c r="K32" s="5"/>
      <c r="L32" s="33">
        <f t="shared" si="0"/>
        <v>1</v>
      </c>
      <c r="N32" s="33">
        <f t="shared" si="1"/>
        <v>1</v>
      </c>
      <c r="O32" s="34">
        <f t="shared" si="2"/>
        <v>260</v>
      </c>
      <c r="S32" s="7">
        <f t="shared" si="3"/>
        <v>260</v>
      </c>
    </row>
    <row r="33" spans="1:19">
      <c r="A33" s="2" t="s">
        <v>75</v>
      </c>
      <c r="B33" s="3" t="s">
        <v>4</v>
      </c>
      <c r="C33" s="2" t="s">
        <v>73</v>
      </c>
      <c r="D33" s="35">
        <v>41584</v>
      </c>
      <c r="E33" s="5" t="s">
        <v>80</v>
      </c>
      <c r="F33" s="5"/>
      <c r="G33" s="5"/>
      <c r="H33" s="5"/>
      <c r="I33" s="5"/>
      <c r="J33" s="5"/>
      <c r="K33" s="5"/>
      <c r="L33" s="33">
        <f t="shared" si="0"/>
        <v>1</v>
      </c>
      <c r="N33" s="33">
        <f t="shared" si="1"/>
        <v>1</v>
      </c>
      <c r="O33" s="34">
        <f t="shared" si="2"/>
        <v>260</v>
      </c>
      <c r="S33" s="7">
        <f t="shared" si="3"/>
        <v>260</v>
      </c>
    </row>
    <row r="34" spans="1:19">
      <c r="A34" s="2" t="s">
        <v>86</v>
      </c>
      <c r="B34" s="3" t="s">
        <v>4</v>
      </c>
      <c r="C34" s="2" t="s">
        <v>73</v>
      </c>
      <c r="D34" s="35">
        <v>41584</v>
      </c>
      <c r="E34" s="5"/>
      <c r="F34" s="5" t="s">
        <v>89</v>
      </c>
      <c r="G34" s="5"/>
      <c r="H34" s="5"/>
      <c r="I34" s="5"/>
      <c r="J34" s="5"/>
      <c r="K34" s="5"/>
      <c r="L34" s="33">
        <f t="shared" si="0"/>
        <v>1</v>
      </c>
      <c r="N34" s="33">
        <f t="shared" si="1"/>
        <v>1</v>
      </c>
      <c r="O34" s="34">
        <f t="shared" si="2"/>
        <v>260</v>
      </c>
      <c r="S34" s="7">
        <f t="shared" si="3"/>
        <v>260</v>
      </c>
    </row>
    <row r="35" spans="1:19">
      <c r="A35" s="2" t="s">
        <v>87</v>
      </c>
      <c r="B35" s="3" t="s">
        <v>4</v>
      </c>
      <c r="C35" s="2" t="s">
        <v>73</v>
      </c>
      <c r="D35" s="35">
        <v>41584</v>
      </c>
      <c r="E35" s="5"/>
      <c r="F35" s="5"/>
      <c r="G35" s="5" t="s">
        <v>90</v>
      </c>
      <c r="H35" s="5"/>
      <c r="I35" s="5"/>
      <c r="J35" s="5"/>
      <c r="K35" s="5"/>
      <c r="L35" s="33">
        <f t="shared" si="0"/>
        <v>1</v>
      </c>
      <c r="N35" s="33">
        <f t="shared" si="1"/>
        <v>1</v>
      </c>
      <c r="O35" s="34">
        <f t="shared" si="2"/>
        <v>260</v>
      </c>
      <c r="S35" s="7">
        <f t="shared" si="3"/>
        <v>260</v>
      </c>
    </row>
    <row r="36" spans="1:19">
      <c r="A36" s="2" t="s">
        <v>88</v>
      </c>
      <c r="B36" s="3" t="s">
        <v>4</v>
      </c>
      <c r="C36" s="2" t="s">
        <v>73</v>
      </c>
      <c r="D36" s="35">
        <v>41584</v>
      </c>
      <c r="E36" s="5"/>
      <c r="F36" s="5"/>
      <c r="G36" s="5"/>
      <c r="H36" s="5" t="s">
        <v>81</v>
      </c>
      <c r="I36" s="5"/>
      <c r="J36" s="5"/>
      <c r="K36" s="5"/>
      <c r="L36" s="33">
        <f t="shared" si="0"/>
        <v>1</v>
      </c>
      <c r="N36" s="33">
        <f t="shared" si="1"/>
        <v>1</v>
      </c>
      <c r="O36" s="34">
        <f t="shared" si="2"/>
        <v>260</v>
      </c>
      <c r="S36" s="7">
        <f t="shared" si="3"/>
        <v>260</v>
      </c>
    </row>
    <row r="37" spans="1:19">
      <c r="A37" s="2" t="s">
        <v>94</v>
      </c>
      <c r="B37" s="3" t="s">
        <v>4</v>
      </c>
      <c r="C37" s="2" t="s">
        <v>93</v>
      </c>
      <c r="D37" s="35">
        <v>41584</v>
      </c>
      <c r="E37" s="5" t="s">
        <v>95</v>
      </c>
      <c r="F37" s="5" t="s">
        <v>95</v>
      </c>
      <c r="G37" s="5"/>
      <c r="H37" s="5"/>
      <c r="I37" s="5"/>
      <c r="J37" s="5"/>
      <c r="K37" s="5"/>
      <c r="L37" s="33">
        <f t="shared" si="0"/>
        <v>2</v>
      </c>
      <c r="N37" s="33">
        <f t="shared" si="1"/>
        <v>2</v>
      </c>
      <c r="O37" s="34">
        <f t="shared" si="2"/>
        <v>520</v>
      </c>
      <c r="S37" s="7">
        <f t="shared" si="3"/>
        <v>520</v>
      </c>
    </row>
    <row r="38" spans="1:19">
      <c r="A38" s="2" t="s">
        <v>96</v>
      </c>
      <c r="B38" s="3" t="s">
        <v>4</v>
      </c>
      <c r="C38" s="2" t="s">
        <v>97</v>
      </c>
      <c r="D38" s="35">
        <v>41593</v>
      </c>
      <c r="F38" s="54" t="s">
        <v>98</v>
      </c>
      <c r="G38" s="54" t="s">
        <v>98</v>
      </c>
      <c r="H38" s="5"/>
      <c r="I38" s="5"/>
      <c r="J38" s="5"/>
      <c r="K38" s="5"/>
      <c r="L38" s="33">
        <f t="shared" si="0"/>
        <v>2</v>
      </c>
      <c r="M38" s="68">
        <v>1</v>
      </c>
      <c r="N38" s="33">
        <f t="shared" si="1"/>
        <v>3</v>
      </c>
      <c r="O38" s="34">
        <f t="shared" si="2"/>
        <v>780</v>
      </c>
      <c r="P38">
        <v>12</v>
      </c>
      <c r="S38" s="7">
        <f t="shared" si="3"/>
        <v>768</v>
      </c>
    </row>
    <row r="39" spans="1:19">
      <c r="A39" s="2" t="s">
        <v>99</v>
      </c>
      <c r="B39" s="3" t="s">
        <v>4</v>
      </c>
      <c r="C39" s="2" t="s">
        <v>13</v>
      </c>
      <c r="D39" s="35">
        <v>41586</v>
      </c>
      <c r="E39" s="5" t="s">
        <v>100</v>
      </c>
      <c r="F39" s="5"/>
      <c r="G39" s="5"/>
      <c r="H39" s="5"/>
      <c r="I39" s="5"/>
      <c r="J39" s="5"/>
      <c r="K39" s="5"/>
      <c r="L39" s="33">
        <f t="shared" si="0"/>
        <v>1</v>
      </c>
      <c r="N39" s="33">
        <f t="shared" si="1"/>
        <v>1</v>
      </c>
      <c r="O39" s="34">
        <f t="shared" si="2"/>
        <v>260</v>
      </c>
      <c r="S39" s="7">
        <f t="shared" si="3"/>
        <v>260</v>
      </c>
    </row>
    <row r="40" spans="1:19">
      <c r="A40" s="2" t="s">
        <v>102</v>
      </c>
      <c r="B40" s="3" t="s">
        <v>4</v>
      </c>
      <c r="C40" s="2" t="s">
        <v>13</v>
      </c>
      <c r="D40" s="35">
        <v>41586</v>
      </c>
      <c r="E40" s="5"/>
      <c r="F40" s="5" t="s">
        <v>101</v>
      </c>
      <c r="G40" s="5"/>
      <c r="H40" s="5"/>
      <c r="I40" s="5"/>
      <c r="J40" s="5"/>
      <c r="K40" s="5"/>
      <c r="L40" s="33">
        <f t="shared" si="0"/>
        <v>1</v>
      </c>
      <c r="N40" s="33">
        <f t="shared" si="1"/>
        <v>1</v>
      </c>
      <c r="O40" s="34">
        <f t="shared" si="2"/>
        <v>260</v>
      </c>
      <c r="S40" s="7">
        <f t="shared" si="3"/>
        <v>260</v>
      </c>
    </row>
    <row r="41" spans="1:19">
      <c r="A41" s="2" t="s">
        <v>103</v>
      </c>
      <c r="B41" s="3" t="s">
        <v>4</v>
      </c>
      <c r="C41" s="52" t="s">
        <v>13</v>
      </c>
      <c r="D41" s="35">
        <v>41590</v>
      </c>
      <c r="E41" s="5"/>
      <c r="F41" s="5"/>
      <c r="G41" s="5"/>
      <c r="H41" s="5"/>
      <c r="I41" s="5" t="s">
        <v>104</v>
      </c>
      <c r="J41" s="5"/>
      <c r="K41" s="5"/>
      <c r="L41" s="33">
        <f t="shared" si="0"/>
        <v>1</v>
      </c>
      <c r="N41" s="33">
        <f t="shared" si="1"/>
        <v>1</v>
      </c>
      <c r="O41" s="34">
        <f t="shared" si="2"/>
        <v>260</v>
      </c>
      <c r="S41" s="7">
        <f t="shared" si="3"/>
        <v>260</v>
      </c>
    </row>
    <row r="42" spans="1:19">
      <c r="A42" s="2" t="s">
        <v>99</v>
      </c>
      <c r="B42" s="3" t="s">
        <v>4</v>
      </c>
      <c r="C42" s="52" t="s">
        <v>13</v>
      </c>
      <c r="D42" s="35">
        <v>41590</v>
      </c>
      <c r="E42" s="5"/>
      <c r="F42" s="5"/>
      <c r="G42" s="5"/>
      <c r="H42" s="5"/>
      <c r="I42" s="5"/>
      <c r="J42" s="5" t="s">
        <v>100</v>
      </c>
      <c r="K42" s="5"/>
      <c r="L42" s="33">
        <f t="shared" si="0"/>
        <v>1</v>
      </c>
      <c r="N42" s="33">
        <f t="shared" si="1"/>
        <v>1</v>
      </c>
      <c r="O42" s="34">
        <f t="shared" si="2"/>
        <v>260</v>
      </c>
      <c r="S42" s="7">
        <f t="shared" si="3"/>
        <v>260</v>
      </c>
    </row>
    <row r="43" spans="1:19">
      <c r="A43" s="2" t="s">
        <v>102</v>
      </c>
      <c r="B43" s="3" t="s">
        <v>4</v>
      </c>
      <c r="C43" s="52" t="s">
        <v>13</v>
      </c>
      <c r="D43" s="35">
        <v>41590</v>
      </c>
      <c r="E43" s="5"/>
      <c r="F43" s="5"/>
      <c r="G43" s="5"/>
      <c r="H43" s="5"/>
      <c r="I43" s="5"/>
      <c r="J43" s="5"/>
      <c r="K43" s="5" t="s">
        <v>101</v>
      </c>
      <c r="L43" s="33">
        <f t="shared" si="0"/>
        <v>1</v>
      </c>
      <c r="N43" s="33">
        <f t="shared" si="1"/>
        <v>1</v>
      </c>
      <c r="O43" s="34">
        <f t="shared" si="2"/>
        <v>260</v>
      </c>
      <c r="S43" s="7">
        <f t="shared" si="3"/>
        <v>260</v>
      </c>
    </row>
    <row r="44" spans="1:19">
      <c r="A44" s="2" t="s">
        <v>106</v>
      </c>
      <c r="B44" s="3" t="s">
        <v>4</v>
      </c>
      <c r="C44" s="36" t="s">
        <v>105</v>
      </c>
      <c r="D44" s="35">
        <v>41589</v>
      </c>
      <c r="E44" s="5"/>
      <c r="F44" s="5"/>
      <c r="G44" s="5"/>
      <c r="H44" s="5"/>
      <c r="I44" s="5" t="s">
        <v>108</v>
      </c>
      <c r="J44" s="5"/>
      <c r="K44" s="5"/>
      <c r="L44" s="33">
        <f t="shared" si="0"/>
        <v>1</v>
      </c>
      <c r="N44" s="33">
        <f t="shared" si="1"/>
        <v>1</v>
      </c>
      <c r="O44" s="34">
        <f t="shared" si="2"/>
        <v>260</v>
      </c>
      <c r="S44" s="7">
        <f t="shared" si="3"/>
        <v>260</v>
      </c>
    </row>
    <row r="45" spans="1:19">
      <c r="A45" s="2" t="s">
        <v>107</v>
      </c>
      <c r="B45" s="3" t="s">
        <v>4</v>
      </c>
      <c r="C45" s="36" t="s">
        <v>105</v>
      </c>
      <c r="D45" s="35">
        <v>41589</v>
      </c>
      <c r="E45" s="5"/>
      <c r="F45" s="5"/>
      <c r="G45" s="5"/>
      <c r="H45" s="5"/>
      <c r="I45" s="5"/>
      <c r="J45" s="5" t="s">
        <v>109</v>
      </c>
      <c r="K45" s="5"/>
      <c r="L45" s="33">
        <f t="shared" si="0"/>
        <v>1</v>
      </c>
      <c r="N45" s="33">
        <f t="shared" si="1"/>
        <v>1</v>
      </c>
      <c r="O45" s="34">
        <f t="shared" si="2"/>
        <v>260</v>
      </c>
      <c r="S45" s="7">
        <f t="shared" si="3"/>
        <v>260</v>
      </c>
    </row>
    <row r="46" spans="1:19">
      <c r="A46" s="2" t="s">
        <v>110</v>
      </c>
      <c r="B46" s="3" t="s">
        <v>4</v>
      </c>
      <c r="C46" s="36" t="s">
        <v>105</v>
      </c>
      <c r="D46" s="35">
        <v>41591</v>
      </c>
      <c r="E46" s="5" t="s">
        <v>111</v>
      </c>
      <c r="F46" s="5"/>
      <c r="G46" s="5"/>
      <c r="H46" s="5"/>
      <c r="I46" s="5"/>
      <c r="J46" s="5"/>
      <c r="K46" s="5"/>
      <c r="L46" s="33">
        <f t="shared" si="0"/>
        <v>1</v>
      </c>
      <c r="N46" s="33">
        <f t="shared" si="1"/>
        <v>1</v>
      </c>
      <c r="O46" s="34">
        <f t="shared" si="2"/>
        <v>260</v>
      </c>
      <c r="S46" s="7">
        <f t="shared" si="3"/>
        <v>260</v>
      </c>
    </row>
    <row r="47" spans="1:19">
      <c r="A47" s="2" t="s">
        <v>155</v>
      </c>
      <c r="B47" s="3" t="s">
        <v>112</v>
      </c>
      <c r="C47" s="36" t="s">
        <v>113</v>
      </c>
      <c r="D47" s="35">
        <v>41596</v>
      </c>
      <c r="E47" s="5"/>
      <c r="F47" s="5" t="s">
        <v>114</v>
      </c>
      <c r="G47" s="5" t="s">
        <v>115</v>
      </c>
      <c r="H47" s="5" t="s">
        <v>116</v>
      </c>
      <c r="I47" s="5"/>
      <c r="J47" s="5"/>
      <c r="K47" s="5"/>
      <c r="L47" s="33">
        <f t="shared" si="0"/>
        <v>3</v>
      </c>
      <c r="N47" s="33">
        <f t="shared" si="1"/>
        <v>3</v>
      </c>
      <c r="O47" s="34">
        <f t="shared" si="2"/>
        <v>780</v>
      </c>
      <c r="S47" s="7">
        <f t="shared" si="3"/>
        <v>780</v>
      </c>
    </row>
    <row r="48" spans="1:19">
      <c r="A48" s="2" t="s">
        <v>156</v>
      </c>
      <c r="B48" s="3" t="s">
        <v>112</v>
      </c>
      <c r="C48" s="36" t="s">
        <v>113</v>
      </c>
      <c r="D48" s="35">
        <v>41597</v>
      </c>
      <c r="E48" s="5" t="s">
        <v>117</v>
      </c>
      <c r="F48" s="5" t="s">
        <v>118</v>
      </c>
      <c r="G48" s="5" t="s">
        <v>119</v>
      </c>
      <c r="H48" s="5"/>
      <c r="I48" s="5"/>
      <c r="J48" s="5"/>
      <c r="K48" s="5"/>
      <c r="L48" s="33">
        <f t="shared" si="0"/>
        <v>3</v>
      </c>
      <c r="N48" s="33">
        <f t="shared" si="1"/>
        <v>3</v>
      </c>
      <c r="O48" s="34">
        <f t="shared" si="2"/>
        <v>780</v>
      </c>
      <c r="S48" s="7">
        <f t="shared" si="3"/>
        <v>780</v>
      </c>
    </row>
    <row r="49" spans="1:19">
      <c r="A49" s="2" t="s">
        <v>155</v>
      </c>
      <c r="B49" s="3" t="s">
        <v>112</v>
      </c>
      <c r="C49" s="36" t="s">
        <v>113</v>
      </c>
      <c r="D49" s="35">
        <v>41603</v>
      </c>
      <c r="E49" s="5"/>
      <c r="F49" s="5" t="s">
        <v>114</v>
      </c>
      <c r="G49" s="5" t="s">
        <v>115</v>
      </c>
      <c r="H49" s="5" t="s">
        <v>116</v>
      </c>
      <c r="I49" s="5"/>
      <c r="J49" s="5"/>
      <c r="K49" s="5"/>
      <c r="L49" s="33">
        <f t="shared" si="0"/>
        <v>3</v>
      </c>
      <c r="N49" s="33">
        <f t="shared" si="1"/>
        <v>3</v>
      </c>
      <c r="O49" s="34">
        <f t="shared" si="2"/>
        <v>780</v>
      </c>
      <c r="S49" s="7">
        <f t="shared" si="3"/>
        <v>780</v>
      </c>
    </row>
    <row r="50" spans="1:19">
      <c r="A50" s="2" t="s">
        <v>156</v>
      </c>
      <c r="B50" s="3" t="s">
        <v>112</v>
      </c>
      <c r="C50" s="36" t="s">
        <v>113</v>
      </c>
      <c r="D50" s="35">
        <v>41604</v>
      </c>
      <c r="E50" s="5" t="s">
        <v>117</v>
      </c>
      <c r="F50" s="5" t="s">
        <v>118</v>
      </c>
      <c r="G50" s="5" t="s">
        <v>119</v>
      </c>
      <c r="H50" s="5"/>
      <c r="I50" s="5"/>
      <c r="J50" s="5"/>
      <c r="K50" s="5"/>
      <c r="L50" s="33">
        <f t="shared" si="0"/>
        <v>3</v>
      </c>
      <c r="N50" s="33">
        <f t="shared" si="1"/>
        <v>3</v>
      </c>
      <c r="O50" s="34">
        <f t="shared" si="2"/>
        <v>780</v>
      </c>
      <c r="S50" s="7">
        <f t="shared" si="3"/>
        <v>780</v>
      </c>
    </row>
    <row r="51" spans="1:19">
      <c r="A51" s="2" t="s">
        <v>121</v>
      </c>
      <c r="B51" s="3" t="s">
        <v>4</v>
      </c>
      <c r="C51" s="36" t="s">
        <v>120</v>
      </c>
      <c r="D51" s="35">
        <v>41584</v>
      </c>
      <c r="E51" s="54" t="s">
        <v>122</v>
      </c>
      <c r="F51" s="54" t="s">
        <v>122</v>
      </c>
      <c r="G51" s="54" t="s">
        <v>122</v>
      </c>
      <c r="H51" s="54" t="s">
        <v>122</v>
      </c>
      <c r="I51" s="5"/>
      <c r="J51" s="5"/>
      <c r="K51" s="5"/>
      <c r="L51" s="33">
        <f t="shared" si="0"/>
        <v>4</v>
      </c>
      <c r="N51" s="33">
        <f t="shared" si="1"/>
        <v>4</v>
      </c>
      <c r="O51" s="34">
        <f t="shared" si="2"/>
        <v>1040</v>
      </c>
      <c r="P51">
        <v>62</v>
      </c>
      <c r="S51" s="7">
        <f t="shared" si="3"/>
        <v>978</v>
      </c>
    </row>
    <row r="52" spans="1:19" ht="31.5">
      <c r="A52" s="2" t="s">
        <v>131</v>
      </c>
      <c r="B52" s="58" t="s">
        <v>130</v>
      </c>
      <c r="C52" s="36" t="s">
        <v>129</v>
      </c>
      <c r="D52" s="57" t="s">
        <v>150</v>
      </c>
      <c r="E52" s="5"/>
      <c r="F52" s="5"/>
      <c r="G52" s="5"/>
      <c r="H52" s="5" t="s">
        <v>149</v>
      </c>
      <c r="I52" s="5"/>
      <c r="J52" s="5"/>
      <c r="K52" s="5"/>
      <c r="L52" s="56">
        <v>3</v>
      </c>
      <c r="N52" s="33">
        <f>L52+M52</f>
        <v>3</v>
      </c>
      <c r="O52" s="34">
        <f>N52*260</f>
        <v>780</v>
      </c>
      <c r="P52">
        <v>15</v>
      </c>
      <c r="R52">
        <v>255</v>
      </c>
      <c r="S52" s="7">
        <f t="shared" si="3"/>
        <v>510</v>
      </c>
    </row>
    <row r="53" spans="1:19" ht="31.5">
      <c r="A53" s="2" t="s">
        <v>131</v>
      </c>
      <c r="B53" s="58" t="s">
        <v>130</v>
      </c>
      <c r="C53" s="36" t="s">
        <v>129</v>
      </c>
      <c r="D53" s="57" t="s">
        <v>148</v>
      </c>
      <c r="E53" s="5"/>
      <c r="F53" s="5"/>
      <c r="G53" s="5" t="s">
        <v>147</v>
      </c>
      <c r="H53" s="5" t="s">
        <v>146</v>
      </c>
      <c r="I53" s="5" t="s">
        <v>145</v>
      </c>
      <c r="J53" s="5" t="s">
        <v>144</v>
      </c>
      <c r="K53" s="5"/>
      <c r="L53" s="56">
        <v>12</v>
      </c>
      <c r="N53" s="33">
        <f>L53+M53</f>
        <v>12</v>
      </c>
      <c r="O53" s="34">
        <f>N53*260</f>
        <v>3120</v>
      </c>
      <c r="S53" s="7">
        <f t="shared" si="3"/>
        <v>3120</v>
      </c>
    </row>
    <row r="54" spans="1:19" ht="31.5">
      <c r="A54" s="2" t="s">
        <v>131</v>
      </c>
      <c r="B54" s="58" t="s">
        <v>130</v>
      </c>
      <c r="C54" s="52" t="s">
        <v>129</v>
      </c>
      <c r="D54" s="57" t="s">
        <v>143</v>
      </c>
      <c r="E54" s="5"/>
      <c r="F54" s="5" t="s">
        <v>142</v>
      </c>
      <c r="G54" s="5" t="s">
        <v>141</v>
      </c>
      <c r="H54" s="5" t="s">
        <v>140</v>
      </c>
      <c r="I54" s="5" t="s">
        <v>139</v>
      </c>
      <c r="J54" s="5"/>
      <c r="K54" s="5"/>
      <c r="L54" s="56">
        <v>12</v>
      </c>
      <c r="N54" s="33">
        <f>L54+M54</f>
        <v>12</v>
      </c>
      <c r="O54" s="34">
        <f t="shared" ref="O54:O56" si="4">N54*260</f>
        <v>3120</v>
      </c>
      <c r="S54" s="7">
        <f t="shared" si="3"/>
        <v>3120</v>
      </c>
    </row>
    <row r="55" spans="1:19" ht="21">
      <c r="A55" s="2" t="s">
        <v>131</v>
      </c>
      <c r="B55" s="58" t="s">
        <v>130</v>
      </c>
      <c r="C55" s="36" t="s">
        <v>129</v>
      </c>
      <c r="D55" s="57" t="s">
        <v>138</v>
      </c>
      <c r="E55" s="5"/>
      <c r="F55" s="5" t="s">
        <v>137</v>
      </c>
      <c r="G55" s="5" t="s">
        <v>136</v>
      </c>
      <c r="H55" s="5" t="s">
        <v>135</v>
      </c>
      <c r="I55" s="5" t="s">
        <v>134</v>
      </c>
      <c r="J55" s="5" t="s">
        <v>133</v>
      </c>
      <c r="K55" s="5" t="s">
        <v>132</v>
      </c>
      <c r="L55" s="56">
        <v>12</v>
      </c>
      <c r="N55" s="33">
        <f>L55+M55</f>
        <v>12</v>
      </c>
      <c r="O55" s="34">
        <f t="shared" si="4"/>
        <v>3120</v>
      </c>
      <c r="S55" s="7">
        <f t="shared" si="3"/>
        <v>3120</v>
      </c>
    </row>
    <row r="56" spans="1:19" ht="21">
      <c r="A56" s="2" t="s">
        <v>131</v>
      </c>
      <c r="B56" s="58" t="s">
        <v>130</v>
      </c>
      <c r="C56" s="36" t="s">
        <v>129</v>
      </c>
      <c r="D56" s="57" t="s">
        <v>128</v>
      </c>
      <c r="E56" s="5"/>
      <c r="F56" s="5"/>
      <c r="G56" s="5" t="s">
        <v>127</v>
      </c>
      <c r="H56" s="5" t="s">
        <v>126</v>
      </c>
      <c r="I56" s="5" t="s">
        <v>125</v>
      </c>
      <c r="J56" s="5" t="s">
        <v>124</v>
      </c>
      <c r="K56" s="5" t="s">
        <v>123</v>
      </c>
      <c r="L56" s="56">
        <v>10</v>
      </c>
      <c r="N56" s="33">
        <f>L56+M56</f>
        <v>10</v>
      </c>
      <c r="O56" s="34">
        <f t="shared" si="4"/>
        <v>2600</v>
      </c>
      <c r="S56" s="7">
        <f t="shared" si="3"/>
        <v>2600</v>
      </c>
    </row>
    <row r="57" spans="1:19">
      <c r="A57" s="2" t="s">
        <v>151</v>
      </c>
      <c r="B57" s="3" t="s">
        <v>152</v>
      </c>
      <c r="C57" s="36" t="s">
        <v>153</v>
      </c>
      <c r="D57" s="35">
        <v>41585</v>
      </c>
      <c r="E57" s="5"/>
      <c r="F57" s="5"/>
      <c r="G57" s="5"/>
      <c r="H57" s="5"/>
      <c r="I57" s="5"/>
      <c r="J57" s="5"/>
      <c r="K57" s="5" t="s">
        <v>154</v>
      </c>
      <c r="L57" s="33">
        <f t="shared" si="0"/>
        <v>1</v>
      </c>
      <c r="N57" s="33">
        <f t="shared" si="1"/>
        <v>1</v>
      </c>
      <c r="O57" s="34">
        <f t="shared" si="2"/>
        <v>260</v>
      </c>
      <c r="S57" s="7">
        <f t="shared" si="3"/>
        <v>260</v>
      </c>
    </row>
    <row r="58" spans="1:19">
      <c r="A58" s="2" t="s">
        <v>159</v>
      </c>
      <c r="B58" s="3" t="s">
        <v>4</v>
      </c>
      <c r="C58" s="36" t="s">
        <v>158</v>
      </c>
      <c r="D58" s="35">
        <v>41593</v>
      </c>
      <c r="E58" s="5"/>
      <c r="F58" s="5" t="s">
        <v>160</v>
      </c>
      <c r="G58" s="5"/>
      <c r="H58" s="5"/>
      <c r="I58" s="5"/>
      <c r="J58" s="5"/>
      <c r="K58" s="5"/>
      <c r="L58" s="33">
        <f t="shared" si="0"/>
        <v>1</v>
      </c>
      <c r="N58" s="33">
        <f t="shared" si="1"/>
        <v>1</v>
      </c>
      <c r="O58" s="34">
        <f t="shared" si="2"/>
        <v>260</v>
      </c>
      <c r="S58" s="7">
        <f t="shared" si="3"/>
        <v>260</v>
      </c>
    </row>
    <row r="59" spans="1:19">
      <c r="A59" s="2" t="s">
        <v>162</v>
      </c>
      <c r="B59" s="3" t="s">
        <v>4</v>
      </c>
      <c r="C59" s="36" t="s">
        <v>161</v>
      </c>
      <c r="D59" s="35">
        <v>41593</v>
      </c>
      <c r="E59" s="5" t="s">
        <v>164</v>
      </c>
      <c r="F59" s="5"/>
      <c r="G59" s="5"/>
      <c r="H59" s="5"/>
      <c r="I59" s="5"/>
      <c r="J59" s="5"/>
      <c r="K59" s="5"/>
      <c r="L59" s="33">
        <f t="shared" si="0"/>
        <v>1</v>
      </c>
      <c r="N59" s="33">
        <f t="shared" si="1"/>
        <v>1</v>
      </c>
      <c r="O59" s="34">
        <f t="shared" si="2"/>
        <v>260</v>
      </c>
      <c r="S59" s="7">
        <f t="shared" si="3"/>
        <v>260</v>
      </c>
    </row>
    <row r="60" spans="1:19">
      <c r="A60" s="2" t="s">
        <v>163</v>
      </c>
      <c r="B60" s="3" t="s">
        <v>4</v>
      </c>
      <c r="C60" s="36" t="s">
        <v>161</v>
      </c>
      <c r="D60" s="35">
        <v>41593</v>
      </c>
      <c r="E60" s="5"/>
      <c r="F60" s="5"/>
      <c r="G60" s="5" t="s">
        <v>165</v>
      </c>
      <c r="H60" s="5"/>
      <c r="I60" s="5"/>
      <c r="J60" s="5"/>
      <c r="K60" s="5"/>
      <c r="L60" s="33">
        <f t="shared" si="0"/>
        <v>1</v>
      </c>
      <c r="N60" s="33">
        <f t="shared" si="1"/>
        <v>1</v>
      </c>
      <c r="O60" s="34">
        <f t="shared" si="2"/>
        <v>260</v>
      </c>
      <c r="S60" s="7">
        <f t="shared" si="3"/>
        <v>260</v>
      </c>
    </row>
    <row r="61" spans="1:19">
      <c r="A61" s="2" t="s">
        <v>169</v>
      </c>
      <c r="B61" s="3" t="s">
        <v>4</v>
      </c>
      <c r="C61" s="36" t="s">
        <v>168</v>
      </c>
      <c r="D61" s="35">
        <v>41596</v>
      </c>
      <c r="E61" s="5"/>
      <c r="F61" s="5" t="s">
        <v>170</v>
      </c>
      <c r="G61" s="5"/>
      <c r="H61" s="5"/>
      <c r="I61" s="5"/>
      <c r="J61" s="5"/>
      <c r="K61" s="5"/>
      <c r="L61" s="33">
        <f t="shared" si="0"/>
        <v>1</v>
      </c>
      <c r="N61" s="33">
        <f t="shared" si="1"/>
        <v>1</v>
      </c>
      <c r="O61" s="34">
        <f t="shared" si="2"/>
        <v>260</v>
      </c>
      <c r="S61" s="7">
        <f t="shared" si="3"/>
        <v>260</v>
      </c>
    </row>
    <row r="62" spans="1:19">
      <c r="A62" s="2" t="s">
        <v>167</v>
      </c>
      <c r="B62" s="3" t="s">
        <v>112</v>
      </c>
      <c r="C62" s="36" t="s">
        <v>166</v>
      </c>
      <c r="D62" s="35">
        <v>41596</v>
      </c>
      <c r="E62" s="5"/>
      <c r="F62" s="5"/>
      <c r="G62" s="5"/>
      <c r="H62" s="5"/>
      <c r="I62" s="5" t="s">
        <v>171</v>
      </c>
      <c r="J62" s="5"/>
      <c r="K62" s="5"/>
      <c r="L62" s="33">
        <f t="shared" si="0"/>
        <v>1</v>
      </c>
      <c r="N62" s="33">
        <f t="shared" si="1"/>
        <v>1</v>
      </c>
      <c r="O62" s="34">
        <f t="shared" si="2"/>
        <v>260</v>
      </c>
      <c r="S62" s="7">
        <f t="shared" si="3"/>
        <v>260</v>
      </c>
    </row>
    <row r="63" spans="1:19">
      <c r="A63" s="2" t="s">
        <v>167</v>
      </c>
      <c r="B63" s="3" t="s">
        <v>112</v>
      </c>
      <c r="C63" s="36" t="s">
        <v>166</v>
      </c>
      <c r="D63" s="35">
        <v>41597</v>
      </c>
      <c r="E63" s="5"/>
      <c r="F63" s="5"/>
      <c r="G63" s="5"/>
      <c r="H63" s="5"/>
      <c r="I63" s="5" t="s">
        <v>172</v>
      </c>
      <c r="J63" s="5" t="s">
        <v>173</v>
      </c>
      <c r="K63" s="5" t="s">
        <v>174</v>
      </c>
      <c r="L63" s="33">
        <f t="shared" si="0"/>
        <v>3</v>
      </c>
      <c r="N63" s="33">
        <f t="shared" si="1"/>
        <v>3</v>
      </c>
      <c r="O63" s="34">
        <f t="shared" si="2"/>
        <v>780</v>
      </c>
      <c r="S63" s="7">
        <f t="shared" si="3"/>
        <v>780</v>
      </c>
    </row>
    <row r="64" spans="1:19">
      <c r="A64" s="2" t="s">
        <v>167</v>
      </c>
      <c r="B64" s="3" t="s">
        <v>112</v>
      </c>
      <c r="C64" s="36" t="s">
        <v>166</v>
      </c>
      <c r="D64" s="35">
        <v>41598</v>
      </c>
      <c r="E64" s="5"/>
      <c r="F64" s="5" t="s">
        <v>176</v>
      </c>
      <c r="G64" s="5" t="s">
        <v>177</v>
      </c>
      <c r="H64" s="5" t="s">
        <v>178</v>
      </c>
      <c r="I64" s="5"/>
      <c r="J64" s="5"/>
      <c r="K64" s="5"/>
      <c r="L64" s="33">
        <f t="shared" si="0"/>
        <v>3</v>
      </c>
      <c r="N64" s="33">
        <f t="shared" si="1"/>
        <v>3</v>
      </c>
      <c r="O64" s="34">
        <f t="shared" si="2"/>
        <v>780</v>
      </c>
      <c r="S64" s="7">
        <f t="shared" si="3"/>
        <v>780</v>
      </c>
    </row>
    <row r="65" spans="1:19">
      <c r="A65" s="2" t="s">
        <v>167</v>
      </c>
      <c r="B65" s="3" t="s">
        <v>112</v>
      </c>
      <c r="C65" s="36" t="s">
        <v>166</v>
      </c>
      <c r="D65" s="35">
        <v>41599</v>
      </c>
      <c r="E65" s="5"/>
      <c r="F65" s="5"/>
      <c r="G65" s="5" t="s">
        <v>175</v>
      </c>
      <c r="H65" s="5"/>
      <c r="I65" s="5"/>
      <c r="J65" s="5"/>
      <c r="K65" s="5"/>
      <c r="L65" s="33">
        <f t="shared" si="0"/>
        <v>1</v>
      </c>
      <c r="N65" s="33">
        <f t="shared" si="1"/>
        <v>1</v>
      </c>
      <c r="O65" s="34">
        <f t="shared" si="2"/>
        <v>260</v>
      </c>
      <c r="S65" s="7">
        <f t="shared" si="3"/>
        <v>260</v>
      </c>
    </row>
    <row r="66" spans="1:19" ht="21">
      <c r="A66" s="2" t="s">
        <v>182</v>
      </c>
      <c r="B66" s="3" t="s">
        <v>179</v>
      </c>
      <c r="C66" s="36" t="s">
        <v>180</v>
      </c>
      <c r="D66" s="59" t="s">
        <v>181</v>
      </c>
      <c r="E66" s="5"/>
      <c r="F66" s="5"/>
      <c r="G66" s="5"/>
      <c r="H66" s="5"/>
      <c r="I66" s="5"/>
      <c r="J66" s="5"/>
      <c r="K66" s="5"/>
      <c r="L66" s="33">
        <f t="shared" si="0"/>
        <v>0</v>
      </c>
      <c r="M66">
        <v>2</v>
      </c>
      <c r="N66" s="33">
        <f t="shared" si="1"/>
        <v>2</v>
      </c>
      <c r="O66" s="34">
        <f t="shared" si="2"/>
        <v>520</v>
      </c>
      <c r="S66" s="7">
        <f t="shared" si="3"/>
        <v>520</v>
      </c>
    </row>
    <row r="67" spans="1:19">
      <c r="A67" s="2" t="s">
        <v>183</v>
      </c>
      <c r="B67" s="3" t="s">
        <v>179</v>
      </c>
      <c r="C67" s="36" t="s">
        <v>180</v>
      </c>
      <c r="D67" s="60">
        <v>41606</v>
      </c>
      <c r="E67" s="5"/>
      <c r="F67" s="5" t="s">
        <v>184</v>
      </c>
      <c r="G67" s="5"/>
      <c r="H67" s="5"/>
      <c r="I67" s="5"/>
      <c r="J67" s="5"/>
      <c r="K67" s="5"/>
      <c r="L67" s="33">
        <f t="shared" si="0"/>
        <v>1</v>
      </c>
      <c r="N67" s="33">
        <f t="shared" si="1"/>
        <v>1</v>
      </c>
      <c r="O67" s="34">
        <f t="shared" si="2"/>
        <v>260</v>
      </c>
      <c r="S67" s="7">
        <f t="shared" si="3"/>
        <v>260</v>
      </c>
    </row>
    <row r="68" spans="1:19">
      <c r="A68" s="2" t="s">
        <v>185</v>
      </c>
      <c r="B68" s="3" t="s">
        <v>179</v>
      </c>
      <c r="C68" s="36" t="s">
        <v>180</v>
      </c>
      <c r="D68" s="60">
        <v>41606</v>
      </c>
      <c r="E68" s="5"/>
      <c r="F68" s="5"/>
      <c r="G68" s="5"/>
      <c r="H68" s="5"/>
      <c r="I68" s="5" t="s">
        <v>184</v>
      </c>
      <c r="J68" s="5" t="s">
        <v>184</v>
      </c>
      <c r="K68" s="5"/>
      <c r="L68" s="33">
        <f t="shared" si="0"/>
        <v>2</v>
      </c>
      <c r="N68" s="33">
        <f t="shared" si="1"/>
        <v>2</v>
      </c>
      <c r="O68" s="34">
        <f t="shared" si="2"/>
        <v>520</v>
      </c>
      <c r="S68" s="7">
        <f t="shared" ref="S68:S111" si="5">O68-P68-Q68-R68</f>
        <v>520</v>
      </c>
    </row>
    <row r="69" spans="1:19">
      <c r="A69" s="2" t="s">
        <v>186</v>
      </c>
      <c r="B69" s="3" t="s">
        <v>179</v>
      </c>
      <c r="C69" s="36" t="s">
        <v>180</v>
      </c>
      <c r="D69" s="60">
        <v>41607</v>
      </c>
      <c r="E69" s="5" t="s">
        <v>184</v>
      </c>
      <c r="F69" s="5"/>
      <c r="G69" s="5"/>
      <c r="H69" s="5"/>
      <c r="I69" s="5"/>
      <c r="J69" s="5"/>
      <c r="K69" s="5"/>
      <c r="L69" s="33">
        <f t="shared" si="0"/>
        <v>1</v>
      </c>
      <c r="N69" s="33">
        <f t="shared" si="1"/>
        <v>1</v>
      </c>
      <c r="O69" s="34">
        <f t="shared" si="2"/>
        <v>260</v>
      </c>
      <c r="S69" s="7">
        <f t="shared" si="5"/>
        <v>260</v>
      </c>
    </row>
    <row r="70" spans="1:19">
      <c r="A70" s="2" t="s">
        <v>36</v>
      </c>
      <c r="B70" s="3" t="s">
        <v>179</v>
      </c>
      <c r="C70" s="36" t="s">
        <v>180</v>
      </c>
      <c r="D70" s="60">
        <v>41607</v>
      </c>
      <c r="E70" s="5"/>
      <c r="F70" s="5" t="s">
        <v>184</v>
      </c>
      <c r="G70" s="5"/>
      <c r="H70" s="5"/>
      <c r="I70" s="5"/>
      <c r="J70" s="5"/>
      <c r="K70" s="5"/>
      <c r="L70" s="33">
        <f t="shared" si="0"/>
        <v>1</v>
      </c>
      <c r="N70" s="33">
        <f t="shared" si="1"/>
        <v>1</v>
      </c>
      <c r="O70" s="34">
        <f t="shared" si="2"/>
        <v>260</v>
      </c>
      <c r="S70" s="7">
        <f t="shared" si="5"/>
        <v>260</v>
      </c>
    </row>
    <row r="71" spans="1:19">
      <c r="A71" s="2" t="s">
        <v>187</v>
      </c>
      <c r="B71" s="3" t="s">
        <v>179</v>
      </c>
      <c r="C71" s="36" t="s">
        <v>180</v>
      </c>
      <c r="D71" s="60">
        <v>41607</v>
      </c>
      <c r="E71" s="5"/>
      <c r="F71" s="5"/>
      <c r="G71" s="5" t="s">
        <v>184</v>
      </c>
      <c r="H71" s="5"/>
      <c r="I71" s="5"/>
      <c r="J71" s="5"/>
      <c r="K71" s="5"/>
      <c r="L71" s="33">
        <f t="shared" si="0"/>
        <v>1</v>
      </c>
      <c r="N71" s="33">
        <f t="shared" si="1"/>
        <v>1</v>
      </c>
      <c r="O71" s="34">
        <f t="shared" si="2"/>
        <v>260</v>
      </c>
      <c r="S71" s="7">
        <f t="shared" si="5"/>
        <v>260</v>
      </c>
    </row>
    <row r="72" spans="1:19">
      <c r="A72" s="2" t="s">
        <v>185</v>
      </c>
      <c r="B72" s="3" t="s">
        <v>179</v>
      </c>
      <c r="C72" s="36" t="s">
        <v>180</v>
      </c>
      <c r="D72" s="60">
        <v>41607</v>
      </c>
      <c r="E72" s="5"/>
      <c r="F72" s="5"/>
      <c r="G72" s="5"/>
      <c r="H72" s="5"/>
      <c r="I72" s="5" t="s">
        <v>184</v>
      </c>
      <c r="J72" s="5" t="s">
        <v>184</v>
      </c>
      <c r="K72" s="5"/>
      <c r="L72" s="33">
        <f t="shared" si="0"/>
        <v>2</v>
      </c>
      <c r="N72" s="33">
        <f t="shared" si="1"/>
        <v>2</v>
      </c>
      <c r="O72" s="34">
        <f t="shared" si="2"/>
        <v>520</v>
      </c>
      <c r="S72" s="7">
        <f t="shared" si="5"/>
        <v>520</v>
      </c>
    </row>
    <row r="73" spans="1:19">
      <c r="A73" s="61" t="s">
        <v>190</v>
      </c>
      <c r="B73" s="62" t="s">
        <v>4</v>
      </c>
      <c r="C73" s="63" t="s">
        <v>188</v>
      </c>
      <c r="D73" s="67">
        <v>41607</v>
      </c>
      <c r="E73" s="5"/>
      <c r="F73" s="5" t="s">
        <v>189</v>
      </c>
      <c r="G73" s="5"/>
      <c r="H73" s="5"/>
      <c r="I73" s="5"/>
      <c r="J73" s="5"/>
      <c r="K73" s="5"/>
      <c r="L73" s="33">
        <f t="shared" si="0"/>
        <v>1</v>
      </c>
      <c r="N73" s="33">
        <f t="shared" si="1"/>
        <v>1</v>
      </c>
      <c r="O73" s="34">
        <f t="shared" si="2"/>
        <v>260</v>
      </c>
      <c r="S73" s="7">
        <f t="shared" si="5"/>
        <v>260</v>
      </c>
    </row>
    <row r="74" spans="1:19">
      <c r="A74" s="2" t="s">
        <v>191</v>
      </c>
      <c r="B74" s="3" t="s">
        <v>4</v>
      </c>
      <c r="C74" s="36" t="s">
        <v>192</v>
      </c>
      <c r="D74" s="35">
        <v>41599</v>
      </c>
      <c r="E74" s="5" t="s">
        <v>124</v>
      </c>
      <c r="F74" s="5" t="s">
        <v>124</v>
      </c>
      <c r="G74" s="5"/>
      <c r="H74" s="5"/>
      <c r="I74" s="5"/>
      <c r="J74" s="5"/>
      <c r="K74" s="5"/>
      <c r="L74" s="33">
        <f t="shared" si="0"/>
        <v>2</v>
      </c>
      <c r="N74" s="33">
        <f t="shared" si="1"/>
        <v>2</v>
      </c>
      <c r="O74" s="34">
        <f t="shared" si="2"/>
        <v>520</v>
      </c>
      <c r="S74" s="7">
        <f t="shared" si="5"/>
        <v>520</v>
      </c>
    </row>
    <row r="75" spans="1:19">
      <c r="A75" s="2" t="s">
        <v>195</v>
      </c>
      <c r="B75" s="3" t="s">
        <v>4</v>
      </c>
      <c r="C75" s="36" t="s">
        <v>194</v>
      </c>
      <c r="D75" s="35">
        <v>41603</v>
      </c>
      <c r="E75" s="5"/>
      <c r="F75" s="5" t="s">
        <v>196</v>
      </c>
      <c r="G75" s="5" t="s">
        <v>196</v>
      </c>
      <c r="H75" s="5"/>
      <c r="I75" s="5"/>
      <c r="J75" s="5"/>
      <c r="K75" s="5"/>
      <c r="L75" s="33">
        <f t="shared" si="0"/>
        <v>2</v>
      </c>
      <c r="N75" s="33">
        <f t="shared" si="1"/>
        <v>2</v>
      </c>
      <c r="O75" s="34">
        <f t="shared" si="2"/>
        <v>520</v>
      </c>
      <c r="S75" s="7">
        <f t="shared" si="5"/>
        <v>520</v>
      </c>
    </row>
    <row r="76" spans="1:19">
      <c r="A76" s="2" t="s">
        <v>256</v>
      </c>
      <c r="B76" s="3" t="s">
        <v>4</v>
      </c>
      <c r="C76" s="36" t="s">
        <v>194</v>
      </c>
      <c r="D76" s="35">
        <v>41604</v>
      </c>
      <c r="E76" s="5"/>
      <c r="F76" s="5" t="s">
        <v>197</v>
      </c>
      <c r="G76" s="5" t="s">
        <v>197</v>
      </c>
      <c r="H76" s="5"/>
      <c r="I76" s="5"/>
      <c r="J76" s="5"/>
      <c r="K76" s="5"/>
      <c r="L76" s="33">
        <f t="shared" si="0"/>
        <v>2</v>
      </c>
      <c r="N76" s="33">
        <f t="shared" si="1"/>
        <v>2</v>
      </c>
      <c r="O76" s="34">
        <f t="shared" si="2"/>
        <v>520</v>
      </c>
      <c r="S76" s="7">
        <f t="shared" si="5"/>
        <v>520</v>
      </c>
    </row>
    <row r="77" spans="1:19">
      <c r="A77" s="2" t="s">
        <v>257</v>
      </c>
      <c r="B77" s="3" t="s">
        <v>4</v>
      </c>
      <c r="C77" s="36" t="s">
        <v>194</v>
      </c>
      <c r="D77" s="35">
        <v>41605</v>
      </c>
      <c r="E77" s="5"/>
      <c r="F77" s="5" t="s">
        <v>198</v>
      </c>
      <c r="G77" s="5"/>
      <c r="H77" s="5"/>
      <c r="I77" s="5"/>
      <c r="J77" s="5"/>
      <c r="K77" s="5"/>
      <c r="L77" s="33">
        <f t="shared" si="0"/>
        <v>1</v>
      </c>
      <c r="N77" s="33">
        <f t="shared" si="1"/>
        <v>1</v>
      </c>
      <c r="O77" s="34">
        <f t="shared" si="2"/>
        <v>260</v>
      </c>
      <c r="S77" s="7">
        <f t="shared" si="5"/>
        <v>260</v>
      </c>
    </row>
    <row r="78" spans="1:19">
      <c r="A78" s="2" t="s">
        <v>56</v>
      </c>
      <c r="B78" s="3" t="s">
        <v>4</v>
      </c>
      <c r="C78" s="36" t="s">
        <v>194</v>
      </c>
      <c r="D78" s="35">
        <v>41605</v>
      </c>
      <c r="E78" s="5"/>
      <c r="F78" s="5"/>
      <c r="G78" s="5" t="s">
        <v>258</v>
      </c>
      <c r="H78" s="5"/>
      <c r="I78" s="5"/>
      <c r="J78" s="5"/>
      <c r="K78" s="5"/>
      <c r="L78" s="33">
        <f t="shared" si="0"/>
        <v>1</v>
      </c>
      <c r="N78" s="33">
        <f t="shared" si="1"/>
        <v>1</v>
      </c>
      <c r="O78" s="34">
        <f t="shared" si="2"/>
        <v>260</v>
      </c>
      <c r="S78" s="7">
        <f t="shared" si="5"/>
        <v>260</v>
      </c>
    </row>
    <row r="79" spans="1:19">
      <c r="A79" s="2" t="s">
        <v>257</v>
      </c>
      <c r="B79" s="3" t="s">
        <v>4</v>
      </c>
      <c r="C79" s="36" t="s">
        <v>194</v>
      </c>
      <c r="D79" s="35">
        <v>41606</v>
      </c>
      <c r="E79" s="5" t="s">
        <v>199</v>
      </c>
      <c r="F79" s="5"/>
      <c r="G79" s="5"/>
      <c r="H79" s="5"/>
      <c r="I79" s="5"/>
      <c r="J79" s="5"/>
      <c r="K79" s="5"/>
      <c r="L79" s="33">
        <f t="shared" si="0"/>
        <v>1</v>
      </c>
      <c r="N79" s="33">
        <f t="shared" si="1"/>
        <v>1</v>
      </c>
      <c r="O79" s="34">
        <f t="shared" si="2"/>
        <v>260</v>
      </c>
      <c r="S79" s="7">
        <f t="shared" si="5"/>
        <v>260</v>
      </c>
    </row>
    <row r="80" spans="1:19">
      <c r="A80" s="2" t="s">
        <v>59</v>
      </c>
      <c r="B80" s="3" t="s">
        <v>4</v>
      </c>
      <c r="C80" s="36" t="s">
        <v>194</v>
      </c>
      <c r="D80" s="35">
        <v>41606</v>
      </c>
      <c r="E80" s="5"/>
      <c r="F80" s="5" t="s">
        <v>259</v>
      </c>
      <c r="G80" s="5"/>
      <c r="H80" s="5"/>
      <c r="I80" s="5"/>
      <c r="J80" s="5"/>
      <c r="K80" s="5"/>
      <c r="L80" s="33">
        <f t="shared" si="0"/>
        <v>1</v>
      </c>
      <c r="N80" s="33">
        <f t="shared" si="1"/>
        <v>1</v>
      </c>
      <c r="O80" s="34">
        <f t="shared" si="2"/>
        <v>260</v>
      </c>
      <c r="S80" s="7">
        <f t="shared" si="5"/>
        <v>260</v>
      </c>
    </row>
    <row r="81" spans="1:19">
      <c r="A81" s="2" t="s">
        <v>256</v>
      </c>
      <c r="B81" s="3" t="s">
        <v>4</v>
      </c>
      <c r="C81" s="36" t="s">
        <v>194</v>
      </c>
      <c r="D81" s="35">
        <v>41606</v>
      </c>
      <c r="E81" s="5"/>
      <c r="F81" s="5"/>
      <c r="G81" s="5" t="s">
        <v>260</v>
      </c>
      <c r="H81" s="5"/>
      <c r="I81" s="5"/>
      <c r="J81" s="5"/>
      <c r="K81" s="5"/>
      <c r="L81" s="33">
        <f t="shared" si="0"/>
        <v>1</v>
      </c>
      <c r="N81" s="33">
        <f t="shared" si="1"/>
        <v>1</v>
      </c>
      <c r="O81" s="34">
        <f t="shared" si="2"/>
        <v>260</v>
      </c>
      <c r="S81" s="7">
        <f t="shared" si="5"/>
        <v>260</v>
      </c>
    </row>
    <row r="82" spans="1:19">
      <c r="A82" s="2" t="s">
        <v>201</v>
      </c>
      <c r="B82" s="3" t="s">
        <v>4</v>
      </c>
      <c r="C82" s="36" t="s">
        <v>200</v>
      </c>
      <c r="D82" s="35">
        <v>41606</v>
      </c>
      <c r="E82" s="5" t="s">
        <v>202</v>
      </c>
      <c r="F82" s="5"/>
      <c r="G82" s="5"/>
      <c r="H82" s="5"/>
      <c r="I82" s="5"/>
      <c r="J82" s="5"/>
      <c r="K82" s="5"/>
      <c r="L82" s="33">
        <f t="shared" si="0"/>
        <v>1</v>
      </c>
      <c r="N82" s="33">
        <f t="shared" si="1"/>
        <v>1</v>
      </c>
      <c r="O82" s="34">
        <f t="shared" si="2"/>
        <v>260</v>
      </c>
      <c r="S82" s="7">
        <f t="shared" si="5"/>
        <v>260</v>
      </c>
    </row>
    <row r="83" spans="1:19">
      <c r="A83" s="2" t="s">
        <v>203</v>
      </c>
      <c r="B83" s="3" t="s">
        <v>4</v>
      </c>
      <c r="C83" s="36" t="s">
        <v>200</v>
      </c>
      <c r="D83" s="35">
        <v>41607</v>
      </c>
      <c r="E83" s="5" t="s">
        <v>204</v>
      </c>
      <c r="F83" s="5"/>
      <c r="G83" s="5"/>
      <c r="H83" s="5"/>
      <c r="I83" s="5"/>
      <c r="J83" s="5"/>
      <c r="K83" s="5"/>
      <c r="L83" s="33">
        <f t="shared" si="0"/>
        <v>1</v>
      </c>
      <c r="N83" s="33">
        <f t="shared" si="1"/>
        <v>1</v>
      </c>
      <c r="O83" s="34">
        <f t="shared" si="2"/>
        <v>260</v>
      </c>
      <c r="S83" s="7">
        <f t="shared" si="5"/>
        <v>260</v>
      </c>
    </row>
    <row r="84" spans="1:19">
      <c r="A84" s="2" t="s">
        <v>206</v>
      </c>
      <c r="B84" s="3" t="s">
        <v>4</v>
      </c>
      <c r="C84" s="36" t="s">
        <v>200</v>
      </c>
      <c r="D84" s="35">
        <v>41607</v>
      </c>
      <c r="E84" s="5"/>
      <c r="F84" s="5" t="s">
        <v>205</v>
      </c>
      <c r="G84" s="5"/>
      <c r="H84" s="5"/>
      <c r="I84" s="5"/>
      <c r="J84" s="5"/>
      <c r="K84" s="5"/>
      <c r="L84" s="33">
        <f t="shared" si="0"/>
        <v>1</v>
      </c>
      <c r="N84" s="33">
        <f t="shared" si="1"/>
        <v>1</v>
      </c>
      <c r="O84" s="34">
        <f t="shared" si="2"/>
        <v>260</v>
      </c>
      <c r="S84" s="7">
        <f t="shared" si="5"/>
        <v>260</v>
      </c>
    </row>
    <row r="85" spans="1:19">
      <c r="A85" s="2" t="s">
        <v>208</v>
      </c>
      <c r="B85" s="3" t="s">
        <v>4</v>
      </c>
      <c r="C85" s="36" t="s">
        <v>207</v>
      </c>
      <c r="D85" s="35">
        <v>41603</v>
      </c>
      <c r="E85" s="5" t="s">
        <v>209</v>
      </c>
      <c r="F85" s="5" t="s">
        <v>210</v>
      </c>
      <c r="G85" s="5"/>
      <c r="H85" s="5"/>
      <c r="I85" s="5"/>
      <c r="J85" s="5"/>
      <c r="K85" s="5"/>
      <c r="L85" s="33">
        <f t="shared" si="0"/>
        <v>2</v>
      </c>
      <c r="N85" s="33">
        <f t="shared" si="1"/>
        <v>2</v>
      </c>
      <c r="O85" s="34">
        <f t="shared" si="2"/>
        <v>520</v>
      </c>
      <c r="S85" s="7">
        <f t="shared" si="5"/>
        <v>520</v>
      </c>
    </row>
    <row r="86" spans="1:19">
      <c r="A86" s="2" t="s">
        <v>211</v>
      </c>
      <c r="B86" s="3" t="s">
        <v>4</v>
      </c>
      <c r="C86" s="36" t="s">
        <v>207</v>
      </c>
      <c r="D86" s="35">
        <v>41607</v>
      </c>
      <c r="E86" s="5" t="s">
        <v>212</v>
      </c>
      <c r="F86" s="5"/>
      <c r="G86" s="5"/>
      <c r="H86" s="5"/>
      <c r="I86" s="5"/>
      <c r="J86" s="5"/>
      <c r="K86" s="5"/>
      <c r="L86" s="33">
        <f t="shared" si="0"/>
        <v>1</v>
      </c>
      <c r="N86" s="33">
        <f t="shared" si="1"/>
        <v>1</v>
      </c>
      <c r="O86" s="34">
        <f t="shared" si="2"/>
        <v>260</v>
      </c>
      <c r="S86" s="7">
        <f t="shared" si="5"/>
        <v>260</v>
      </c>
    </row>
    <row r="87" spans="1:19">
      <c r="A87" s="2" t="s">
        <v>213</v>
      </c>
      <c r="B87" s="3" t="s">
        <v>4</v>
      </c>
      <c r="C87" s="36" t="s">
        <v>207</v>
      </c>
      <c r="D87" s="35">
        <v>41607</v>
      </c>
      <c r="E87" s="5"/>
      <c r="F87" s="5" t="s">
        <v>214</v>
      </c>
      <c r="G87" s="5"/>
      <c r="H87" s="5"/>
      <c r="I87" s="5"/>
      <c r="J87" s="5"/>
      <c r="K87" s="5"/>
      <c r="L87" s="33">
        <f t="shared" si="0"/>
        <v>1</v>
      </c>
      <c r="N87" s="33">
        <f t="shared" si="1"/>
        <v>1</v>
      </c>
      <c r="O87" s="34">
        <f t="shared" si="2"/>
        <v>260</v>
      </c>
      <c r="S87" s="7">
        <f t="shared" si="5"/>
        <v>260</v>
      </c>
    </row>
    <row r="88" spans="1:19">
      <c r="A88" s="2" t="s">
        <v>216</v>
      </c>
      <c r="B88" s="3" t="s">
        <v>4</v>
      </c>
      <c r="C88" s="36" t="s">
        <v>207</v>
      </c>
      <c r="D88" s="35">
        <v>41607</v>
      </c>
      <c r="E88" s="5"/>
      <c r="F88" s="5"/>
      <c r="G88" s="5" t="s">
        <v>215</v>
      </c>
      <c r="H88" s="5"/>
      <c r="I88" s="5"/>
      <c r="J88" s="5"/>
      <c r="K88" s="5"/>
      <c r="L88" s="33">
        <f t="shared" si="0"/>
        <v>1</v>
      </c>
      <c r="N88" s="33">
        <f t="shared" si="1"/>
        <v>1</v>
      </c>
      <c r="O88" s="34">
        <f t="shared" si="2"/>
        <v>260</v>
      </c>
      <c r="S88" s="7">
        <f t="shared" si="5"/>
        <v>260</v>
      </c>
    </row>
    <row r="89" spans="1:19">
      <c r="A89" s="2" t="s">
        <v>217</v>
      </c>
      <c r="B89" s="3" t="s">
        <v>4</v>
      </c>
      <c r="C89" s="36" t="s">
        <v>207</v>
      </c>
      <c r="D89" s="35">
        <v>41607</v>
      </c>
      <c r="E89" s="5"/>
      <c r="F89" s="5"/>
      <c r="G89" s="5"/>
      <c r="H89" s="5" t="s">
        <v>218</v>
      </c>
      <c r="I89" s="5"/>
      <c r="J89" s="5"/>
      <c r="K89" s="5"/>
      <c r="L89" s="33">
        <f t="shared" si="0"/>
        <v>1</v>
      </c>
      <c r="N89" s="33">
        <f t="shared" si="1"/>
        <v>1</v>
      </c>
      <c r="O89" s="34">
        <f t="shared" si="2"/>
        <v>260</v>
      </c>
      <c r="S89" s="7">
        <f t="shared" si="5"/>
        <v>260</v>
      </c>
    </row>
    <row r="90" spans="1:19">
      <c r="A90" s="2" t="s">
        <v>36</v>
      </c>
      <c r="B90" s="3" t="s">
        <v>4</v>
      </c>
      <c r="C90" s="36" t="s">
        <v>219</v>
      </c>
      <c r="D90" s="35">
        <v>41603</v>
      </c>
      <c r="E90" s="5" t="s">
        <v>222</v>
      </c>
      <c r="F90" s="5"/>
      <c r="G90" s="5"/>
      <c r="H90" s="5"/>
      <c r="I90" s="5"/>
      <c r="J90" s="5"/>
      <c r="K90" s="5"/>
      <c r="L90" s="33">
        <f t="shared" si="0"/>
        <v>1</v>
      </c>
      <c r="N90" s="33">
        <f t="shared" si="1"/>
        <v>1</v>
      </c>
      <c r="O90" s="34">
        <f t="shared" si="2"/>
        <v>260</v>
      </c>
      <c r="S90" s="7">
        <f t="shared" si="5"/>
        <v>260</v>
      </c>
    </row>
    <row r="91" spans="1:19">
      <c r="A91" s="2" t="s">
        <v>220</v>
      </c>
      <c r="B91" s="3" t="s">
        <v>4</v>
      </c>
      <c r="C91" s="36" t="s">
        <v>219</v>
      </c>
      <c r="D91" s="35">
        <v>41603</v>
      </c>
      <c r="E91" s="5"/>
      <c r="F91" s="5" t="s">
        <v>223</v>
      </c>
      <c r="G91" s="5"/>
      <c r="H91" s="5"/>
      <c r="I91" s="5"/>
      <c r="J91" s="5"/>
      <c r="K91" s="5"/>
      <c r="L91" s="33">
        <f t="shared" si="0"/>
        <v>1</v>
      </c>
      <c r="N91" s="33">
        <f t="shared" si="1"/>
        <v>1</v>
      </c>
      <c r="O91" s="34">
        <f t="shared" si="2"/>
        <v>260</v>
      </c>
      <c r="S91" s="7">
        <f t="shared" si="5"/>
        <v>260</v>
      </c>
    </row>
    <row r="92" spans="1:19">
      <c r="A92" s="2" t="s">
        <v>64</v>
      </c>
      <c r="B92" s="3" t="s">
        <v>4</v>
      </c>
      <c r="C92" s="36" t="s">
        <v>219</v>
      </c>
      <c r="D92" s="35">
        <v>41603</v>
      </c>
      <c r="E92" s="5"/>
      <c r="F92" s="5"/>
      <c r="G92" s="5" t="s">
        <v>224</v>
      </c>
      <c r="H92" s="5"/>
      <c r="I92" s="5"/>
      <c r="J92" s="5"/>
      <c r="K92" s="5"/>
      <c r="L92" s="33">
        <f t="shared" si="0"/>
        <v>1</v>
      </c>
      <c r="N92" s="33">
        <f t="shared" si="1"/>
        <v>1</v>
      </c>
      <c r="O92" s="34">
        <f t="shared" si="2"/>
        <v>260</v>
      </c>
      <c r="S92" s="7">
        <f t="shared" si="5"/>
        <v>260</v>
      </c>
    </row>
    <row r="93" spans="1:19">
      <c r="A93" s="2" t="s">
        <v>221</v>
      </c>
      <c r="B93" s="3" t="s">
        <v>4</v>
      </c>
      <c r="C93" s="36" t="s">
        <v>219</v>
      </c>
      <c r="D93" s="35">
        <v>41603</v>
      </c>
      <c r="E93" s="5"/>
      <c r="F93" s="5"/>
      <c r="G93" s="5"/>
      <c r="H93" s="5" t="s">
        <v>225</v>
      </c>
      <c r="I93" s="5"/>
      <c r="J93" s="5"/>
      <c r="K93" s="5"/>
      <c r="L93" s="33">
        <f t="shared" si="0"/>
        <v>1</v>
      </c>
      <c r="N93" s="33">
        <f t="shared" si="1"/>
        <v>1</v>
      </c>
      <c r="O93" s="34">
        <f t="shared" si="2"/>
        <v>260</v>
      </c>
      <c r="S93" s="7">
        <f t="shared" si="5"/>
        <v>260</v>
      </c>
    </row>
    <row r="94" spans="1:19">
      <c r="A94" s="2" t="s">
        <v>226</v>
      </c>
      <c r="B94" s="3" t="s">
        <v>4</v>
      </c>
      <c r="C94" s="36" t="s">
        <v>219</v>
      </c>
      <c r="D94" s="35">
        <v>41604</v>
      </c>
      <c r="E94" s="5"/>
      <c r="F94" s="5"/>
      <c r="G94" s="5"/>
      <c r="H94" s="5" t="s">
        <v>227</v>
      </c>
      <c r="I94" s="5"/>
      <c r="J94" s="5"/>
      <c r="K94" s="5"/>
      <c r="L94" s="33">
        <f t="shared" si="0"/>
        <v>1</v>
      </c>
      <c r="N94" s="33">
        <f t="shared" si="1"/>
        <v>1</v>
      </c>
      <c r="O94" s="34">
        <f t="shared" si="2"/>
        <v>260</v>
      </c>
      <c r="S94" s="7">
        <f t="shared" si="5"/>
        <v>260</v>
      </c>
    </row>
    <row r="95" spans="1:19">
      <c r="A95" s="2" t="s">
        <v>220</v>
      </c>
      <c r="B95" s="3" t="s">
        <v>4</v>
      </c>
      <c r="C95" s="36" t="s">
        <v>219</v>
      </c>
      <c r="D95" s="35">
        <v>41605</v>
      </c>
      <c r="E95" s="5"/>
      <c r="F95" s="5"/>
      <c r="G95" s="5" t="s">
        <v>223</v>
      </c>
      <c r="H95" s="5"/>
      <c r="I95" s="5"/>
      <c r="J95" s="5"/>
      <c r="K95" s="5"/>
      <c r="L95" s="33">
        <f t="shared" si="0"/>
        <v>1</v>
      </c>
      <c r="N95" s="33">
        <f t="shared" si="1"/>
        <v>1</v>
      </c>
      <c r="O95" s="34">
        <f t="shared" si="2"/>
        <v>260</v>
      </c>
      <c r="S95" s="7">
        <f t="shared" si="5"/>
        <v>260</v>
      </c>
    </row>
    <row r="96" spans="1:19">
      <c r="A96" s="2" t="s">
        <v>228</v>
      </c>
      <c r="B96" s="3" t="s">
        <v>4</v>
      </c>
      <c r="C96" s="36" t="s">
        <v>219</v>
      </c>
      <c r="D96" s="35">
        <v>41605</v>
      </c>
      <c r="E96" s="5"/>
      <c r="F96" s="5"/>
      <c r="G96" s="5"/>
      <c r="H96" s="5" t="s">
        <v>229</v>
      </c>
      <c r="I96" s="5"/>
      <c r="J96" s="5"/>
      <c r="K96" s="5"/>
      <c r="L96" s="33">
        <f t="shared" si="0"/>
        <v>1</v>
      </c>
      <c r="N96" s="33">
        <f t="shared" si="1"/>
        <v>1</v>
      </c>
      <c r="O96" s="34">
        <f t="shared" si="2"/>
        <v>260</v>
      </c>
      <c r="S96" s="7">
        <f t="shared" si="5"/>
        <v>260</v>
      </c>
    </row>
    <row r="97" spans="1:19">
      <c r="A97" s="2" t="s">
        <v>162</v>
      </c>
      <c r="B97" s="3" t="s">
        <v>4</v>
      </c>
      <c r="C97" s="36" t="s">
        <v>219</v>
      </c>
      <c r="D97" s="35">
        <v>41606</v>
      </c>
      <c r="E97" s="5"/>
      <c r="F97" s="5" t="s">
        <v>230</v>
      </c>
      <c r="G97" s="5"/>
      <c r="H97" s="5"/>
      <c r="I97" s="5"/>
      <c r="J97" s="5"/>
      <c r="K97" s="5"/>
      <c r="L97" s="33">
        <f t="shared" si="0"/>
        <v>1</v>
      </c>
      <c r="N97" s="33">
        <f t="shared" si="1"/>
        <v>1</v>
      </c>
      <c r="O97" s="34">
        <f t="shared" si="2"/>
        <v>260</v>
      </c>
      <c r="S97" s="7">
        <f t="shared" si="5"/>
        <v>260</v>
      </c>
    </row>
    <row r="98" spans="1:19">
      <c r="A98" s="2" t="s">
        <v>36</v>
      </c>
      <c r="B98" s="3" t="s">
        <v>4</v>
      </c>
      <c r="C98" s="36" t="s">
        <v>219</v>
      </c>
      <c r="D98" s="35">
        <v>41606</v>
      </c>
      <c r="E98" s="5"/>
      <c r="F98" s="5"/>
      <c r="G98" s="5" t="s">
        <v>222</v>
      </c>
      <c r="H98" s="5"/>
      <c r="I98" s="5"/>
      <c r="J98" s="5"/>
      <c r="K98" s="5"/>
      <c r="L98" s="33">
        <f t="shared" si="0"/>
        <v>1</v>
      </c>
      <c r="N98" s="33">
        <f t="shared" si="1"/>
        <v>1</v>
      </c>
      <c r="O98" s="34">
        <f t="shared" si="2"/>
        <v>260</v>
      </c>
      <c r="S98" s="7">
        <f t="shared" si="5"/>
        <v>260</v>
      </c>
    </row>
    <row r="99" spans="1:19">
      <c r="A99" s="2" t="s">
        <v>163</v>
      </c>
      <c r="B99" s="3" t="s">
        <v>4</v>
      </c>
      <c r="C99" s="36" t="s">
        <v>219</v>
      </c>
      <c r="D99" s="35">
        <v>41606</v>
      </c>
      <c r="E99" s="5"/>
      <c r="F99" s="5"/>
      <c r="G99" s="5"/>
      <c r="H99" s="5" t="s">
        <v>231</v>
      </c>
      <c r="I99" s="5"/>
      <c r="J99" s="5"/>
      <c r="K99" s="5"/>
      <c r="L99" s="33">
        <f t="shared" si="0"/>
        <v>1</v>
      </c>
      <c r="N99" s="33">
        <f t="shared" si="1"/>
        <v>1</v>
      </c>
      <c r="O99" s="34">
        <f t="shared" si="2"/>
        <v>260</v>
      </c>
      <c r="S99" s="7">
        <f t="shared" si="5"/>
        <v>260</v>
      </c>
    </row>
    <row r="100" spans="1:19">
      <c r="A100" s="2" t="s">
        <v>232</v>
      </c>
      <c r="B100" s="3" t="s">
        <v>4</v>
      </c>
      <c r="C100" s="36" t="s">
        <v>219</v>
      </c>
      <c r="D100" s="35">
        <v>41607</v>
      </c>
      <c r="E100" s="5"/>
      <c r="F100" s="5"/>
      <c r="G100" s="5"/>
      <c r="H100" s="5" t="s">
        <v>233</v>
      </c>
      <c r="I100" s="5"/>
      <c r="J100" s="5"/>
      <c r="K100" s="5"/>
      <c r="L100" s="33">
        <f t="shared" si="0"/>
        <v>1</v>
      </c>
      <c r="N100" s="33">
        <f t="shared" si="1"/>
        <v>1</v>
      </c>
      <c r="O100" s="34">
        <f t="shared" si="2"/>
        <v>260</v>
      </c>
      <c r="S100" s="7">
        <f t="shared" si="5"/>
        <v>260</v>
      </c>
    </row>
    <row r="101" spans="1:19">
      <c r="A101" s="2" t="s">
        <v>235</v>
      </c>
      <c r="B101" s="3" t="s">
        <v>4</v>
      </c>
      <c r="C101" s="36" t="s">
        <v>234</v>
      </c>
      <c r="D101" s="35">
        <v>41603</v>
      </c>
      <c r="E101" s="5" t="s">
        <v>236</v>
      </c>
      <c r="F101" s="5"/>
      <c r="G101" s="5"/>
      <c r="H101" s="5"/>
      <c r="I101" s="5"/>
      <c r="J101" s="5"/>
      <c r="K101" s="5"/>
      <c r="L101" s="33">
        <f t="shared" si="0"/>
        <v>1</v>
      </c>
      <c r="N101" s="33">
        <f t="shared" si="1"/>
        <v>1</v>
      </c>
      <c r="O101" s="34">
        <f t="shared" si="2"/>
        <v>260</v>
      </c>
      <c r="S101" s="7">
        <f t="shared" si="5"/>
        <v>260</v>
      </c>
    </row>
    <row r="102" spans="1:19">
      <c r="A102" s="2" t="s">
        <v>235</v>
      </c>
      <c r="B102" s="3" t="s">
        <v>4</v>
      </c>
      <c r="C102" s="36" t="s">
        <v>234</v>
      </c>
      <c r="D102" s="35">
        <v>41606</v>
      </c>
      <c r="E102" s="5"/>
      <c r="F102" s="5" t="s">
        <v>236</v>
      </c>
      <c r="G102" s="5"/>
      <c r="H102" s="5"/>
      <c r="I102" s="5"/>
      <c r="J102" s="5"/>
      <c r="K102" s="5"/>
      <c r="L102" s="33">
        <f t="shared" si="0"/>
        <v>1</v>
      </c>
      <c r="N102" s="33">
        <f t="shared" si="1"/>
        <v>1</v>
      </c>
      <c r="O102" s="34">
        <f t="shared" si="2"/>
        <v>260</v>
      </c>
      <c r="S102" s="7">
        <f t="shared" si="5"/>
        <v>260</v>
      </c>
    </row>
    <row r="103" spans="1:19">
      <c r="A103" s="2" t="s">
        <v>106</v>
      </c>
      <c r="B103" s="3" t="s">
        <v>4</v>
      </c>
      <c r="C103" s="36" t="s">
        <v>234</v>
      </c>
      <c r="D103" s="35">
        <v>41606</v>
      </c>
      <c r="E103" s="5"/>
      <c r="F103" s="5"/>
      <c r="G103" s="5" t="s">
        <v>237</v>
      </c>
      <c r="H103" s="5"/>
      <c r="I103" s="5"/>
      <c r="J103" s="5"/>
      <c r="K103" s="5"/>
      <c r="L103" s="33">
        <f t="shared" si="0"/>
        <v>1</v>
      </c>
      <c r="N103" s="33">
        <f t="shared" si="1"/>
        <v>1</v>
      </c>
      <c r="O103" s="34">
        <f t="shared" si="2"/>
        <v>260</v>
      </c>
      <c r="S103" s="7">
        <f t="shared" si="5"/>
        <v>260</v>
      </c>
    </row>
    <row r="104" spans="1:19">
      <c r="A104" s="2" t="s">
        <v>239</v>
      </c>
      <c r="B104" s="3" t="s">
        <v>4</v>
      </c>
      <c r="C104" s="36" t="s">
        <v>238</v>
      </c>
      <c r="D104" s="35">
        <v>41603</v>
      </c>
      <c r="E104" s="5"/>
      <c r="F104" s="5" t="s">
        <v>241</v>
      </c>
      <c r="G104" s="5"/>
      <c r="H104" s="5"/>
      <c r="I104" s="5"/>
      <c r="J104" s="5"/>
      <c r="K104" s="5"/>
      <c r="L104" s="33">
        <f t="shared" si="0"/>
        <v>1</v>
      </c>
      <c r="N104" s="33">
        <f t="shared" si="1"/>
        <v>1</v>
      </c>
      <c r="O104" s="34">
        <f t="shared" si="2"/>
        <v>260</v>
      </c>
      <c r="S104" s="7">
        <f t="shared" si="5"/>
        <v>260</v>
      </c>
    </row>
    <row r="105" spans="1:19">
      <c r="A105" s="2" t="s">
        <v>240</v>
      </c>
      <c r="B105" s="3" t="s">
        <v>4</v>
      </c>
      <c r="C105" s="36" t="s">
        <v>238</v>
      </c>
      <c r="D105" s="35">
        <v>41603</v>
      </c>
      <c r="E105" s="5"/>
      <c r="F105" s="5"/>
      <c r="G105" s="5" t="s">
        <v>242</v>
      </c>
      <c r="H105" s="5"/>
      <c r="I105" s="5"/>
      <c r="J105" s="5"/>
      <c r="K105" s="5"/>
      <c r="L105" s="33">
        <f t="shared" si="0"/>
        <v>1</v>
      </c>
      <c r="N105" s="33">
        <f t="shared" si="1"/>
        <v>1</v>
      </c>
      <c r="O105" s="34">
        <f t="shared" si="2"/>
        <v>260</v>
      </c>
      <c r="S105" s="7">
        <f t="shared" si="5"/>
        <v>260</v>
      </c>
    </row>
    <row r="106" spans="1:19">
      <c r="A106" s="2" t="s">
        <v>249</v>
      </c>
      <c r="B106" s="3" t="s">
        <v>152</v>
      </c>
      <c r="C106" s="36" t="s">
        <v>244</v>
      </c>
      <c r="D106" s="35">
        <v>41606</v>
      </c>
      <c r="E106" s="5"/>
      <c r="F106" s="5" t="s">
        <v>245</v>
      </c>
      <c r="G106" s="5"/>
      <c r="H106" s="5"/>
      <c r="I106" s="5"/>
      <c r="J106" s="5"/>
      <c r="K106" s="5"/>
      <c r="L106" s="33">
        <f t="shared" si="0"/>
        <v>1</v>
      </c>
      <c r="N106" s="33">
        <f t="shared" si="1"/>
        <v>1</v>
      </c>
      <c r="O106" s="34">
        <f t="shared" si="2"/>
        <v>260</v>
      </c>
      <c r="S106" s="7">
        <f t="shared" si="5"/>
        <v>260</v>
      </c>
    </row>
    <row r="107" spans="1:19">
      <c r="A107" s="2" t="s">
        <v>247</v>
      </c>
      <c r="B107" s="3" t="s">
        <v>152</v>
      </c>
      <c r="C107" s="36" t="s">
        <v>244</v>
      </c>
      <c r="D107" s="35">
        <v>41606</v>
      </c>
      <c r="E107" s="5"/>
      <c r="F107" s="5"/>
      <c r="G107" s="5" t="s">
        <v>246</v>
      </c>
      <c r="H107" s="5"/>
      <c r="I107" s="5"/>
      <c r="J107" s="5"/>
      <c r="K107" s="5"/>
      <c r="L107" s="33">
        <f t="shared" si="0"/>
        <v>1</v>
      </c>
      <c r="N107" s="33">
        <f t="shared" si="1"/>
        <v>1</v>
      </c>
      <c r="O107" s="34">
        <f t="shared" si="2"/>
        <v>260</v>
      </c>
      <c r="S107" s="7">
        <f t="shared" si="5"/>
        <v>260</v>
      </c>
    </row>
    <row r="108" spans="1:19">
      <c r="A108" s="2" t="s">
        <v>191</v>
      </c>
      <c r="B108" s="3" t="s">
        <v>4</v>
      </c>
      <c r="C108" s="36" t="s">
        <v>192</v>
      </c>
      <c r="D108" s="35">
        <v>41606</v>
      </c>
      <c r="E108" s="5" t="s">
        <v>248</v>
      </c>
      <c r="F108" s="5" t="s">
        <v>248</v>
      </c>
      <c r="G108" s="5"/>
      <c r="H108" s="5"/>
      <c r="I108" s="5"/>
      <c r="J108" s="5"/>
      <c r="K108" s="5"/>
      <c r="L108" s="33">
        <f t="shared" si="0"/>
        <v>2</v>
      </c>
      <c r="N108" s="33">
        <f t="shared" si="1"/>
        <v>2</v>
      </c>
      <c r="O108" s="34">
        <f t="shared" si="2"/>
        <v>520</v>
      </c>
      <c r="S108" s="7">
        <f t="shared" si="5"/>
        <v>520</v>
      </c>
    </row>
    <row r="109" spans="1:19">
      <c r="A109" s="2" t="s">
        <v>250</v>
      </c>
      <c r="B109" s="3" t="s">
        <v>4</v>
      </c>
      <c r="C109" s="36" t="s">
        <v>192</v>
      </c>
      <c r="D109" s="35">
        <v>41603</v>
      </c>
      <c r="E109" s="5"/>
      <c r="F109" s="5"/>
      <c r="G109" s="5"/>
      <c r="H109" s="5"/>
      <c r="I109" s="5"/>
      <c r="J109" s="5"/>
      <c r="K109" s="5" t="s">
        <v>251</v>
      </c>
      <c r="L109" s="33">
        <f t="shared" si="0"/>
        <v>1</v>
      </c>
      <c r="N109" s="33">
        <f t="shared" si="1"/>
        <v>1</v>
      </c>
      <c r="O109" s="34">
        <f t="shared" si="2"/>
        <v>260</v>
      </c>
      <c r="S109" s="7">
        <f t="shared" si="5"/>
        <v>260</v>
      </c>
    </row>
    <row r="110" spans="1:19">
      <c r="A110" s="2" t="s">
        <v>167</v>
      </c>
      <c r="B110" s="3" t="s">
        <v>4</v>
      </c>
      <c r="C110" s="36" t="s">
        <v>252</v>
      </c>
      <c r="D110" s="35">
        <v>41605</v>
      </c>
      <c r="E110" s="5"/>
      <c r="F110" s="5" t="s">
        <v>253</v>
      </c>
      <c r="G110" s="5" t="s">
        <v>254</v>
      </c>
      <c r="H110" s="5" t="s">
        <v>255</v>
      </c>
      <c r="I110" s="5"/>
      <c r="J110" s="5"/>
      <c r="K110" s="5"/>
      <c r="L110" s="33">
        <f t="shared" si="0"/>
        <v>3</v>
      </c>
      <c r="N110" s="33">
        <f t="shared" si="1"/>
        <v>3</v>
      </c>
      <c r="O110" s="34">
        <f t="shared" si="2"/>
        <v>780</v>
      </c>
      <c r="S110" s="7">
        <f t="shared" si="5"/>
        <v>780</v>
      </c>
    </row>
    <row r="111" spans="1:19" ht="17.25" thickBot="1">
      <c r="A111" s="21" t="s">
        <v>94</v>
      </c>
      <c r="B111" s="22" t="s">
        <v>4</v>
      </c>
      <c r="C111" s="89" t="s">
        <v>261</v>
      </c>
      <c r="D111" s="90">
        <v>41605</v>
      </c>
      <c r="E111" s="24" t="s">
        <v>262</v>
      </c>
      <c r="F111" s="24" t="s">
        <v>263</v>
      </c>
      <c r="G111" s="24"/>
      <c r="H111" s="24"/>
      <c r="I111" s="24"/>
      <c r="J111" s="24"/>
      <c r="K111" s="24"/>
      <c r="L111" s="91">
        <f t="shared" si="0"/>
        <v>2</v>
      </c>
      <c r="M111" s="25"/>
      <c r="N111" s="91">
        <f t="shared" si="1"/>
        <v>2</v>
      </c>
      <c r="O111" s="92">
        <f t="shared" si="2"/>
        <v>520</v>
      </c>
      <c r="P111" s="25"/>
      <c r="Q111" s="25"/>
      <c r="R111" s="25"/>
      <c r="S111" s="26">
        <f t="shared" si="5"/>
        <v>520</v>
      </c>
    </row>
    <row r="112" spans="1:19" s="32" customFormat="1" ht="17.25" thickTop="1">
      <c r="A112" s="27"/>
      <c r="B112" s="28"/>
      <c r="C112" s="27"/>
      <c r="D112" s="29"/>
      <c r="E112" s="30"/>
      <c r="F112" s="30"/>
      <c r="G112" s="30"/>
      <c r="H112" s="30"/>
      <c r="I112" s="30"/>
      <c r="J112" s="30"/>
      <c r="K112" s="30"/>
      <c r="L112" s="33">
        <f>SUM(L3:L111)</f>
        <v>184</v>
      </c>
      <c r="M112" s="33">
        <f t="shared" ref="M112:S112" si="6">SUM(M3:M111)</f>
        <v>3</v>
      </c>
      <c r="N112" s="33">
        <f t="shared" si="6"/>
        <v>187</v>
      </c>
      <c r="O112" s="33">
        <f t="shared" si="6"/>
        <v>48620</v>
      </c>
      <c r="P112" s="33">
        <f t="shared" si="6"/>
        <v>89</v>
      </c>
      <c r="Q112" s="33">
        <f t="shared" si="6"/>
        <v>0</v>
      </c>
      <c r="R112" s="33">
        <f t="shared" si="6"/>
        <v>255</v>
      </c>
      <c r="S112" s="33">
        <f t="shared" si="6"/>
        <v>48276</v>
      </c>
    </row>
    <row r="113" spans="1:19">
      <c r="A113" s="2"/>
      <c r="B113" s="3"/>
      <c r="C113" s="2"/>
      <c r="D113" s="4"/>
      <c r="E113" s="5"/>
      <c r="F113" s="5"/>
      <c r="G113" s="5"/>
      <c r="H113" s="5"/>
      <c r="I113" s="5"/>
      <c r="J113" s="5"/>
      <c r="K113" s="5"/>
      <c r="L113" s="6"/>
    </row>
    <row r="114" spans="1:19" s="17" customFormat="1" ht="24" customHeight="1" outlineLevel="2">
      <c r="A114" s="69" t="s">
        <v>2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</row>
    <row r="115" spans="1:19">
      <c r="A115" s="18" t="s">
        <v>3</v>
      </c>
      <c r="B115" s="19"/>
      <c r="C115" s="19"/>
      <c r="D115" s="19"/>
      <c r="E115" s="19"/>
      <c r="F115" s="20"/>
      <c r="G115" s="20"/>
      <c r="H115" s="20"/>
      <c r="I115" s="20"/>
      <c r="J115" s="19"/>
      <c r="K115" s="19"/>
      <c r="L115" s="19"/>
      <c r="M115" s="19"/>
      <c r="N115" s="19"/>
    </row>
    <row r="121" spans="1:19">
      <c r="A121" s="2"/>
      <c r="B121" s="3"/>
      <c r="C121" s="2"/>
      <c r="D121" s="4"/>
      <c r="E121" s="5"/>
      <c r="F121" s="5"/>
      <c r="G121" s="5"/>
      <c r="H121" s="5"/>
      <c r="I121" s="5"/>
      <c r="J121" s="5"/>
      <c r="K121" s="5"/>
      <c r="L121" s="6"/>
    </row>
    <row r="122" spans="1:19">
      <c r="A122" s="2"/>
      <c r="B122" s="3"/>
      <c r="C122" s="2"/>
      <c r="D122" s="4"/>
      <c r="E122" s="5"/>
      <c r="F122" s="5"/>
      <c r="G122" s="5"/>
      <c r="H122" s="5"/>
      <c r="I122" s="5"/>
      <c r="J122" s="5"/>
      <c r="K122" s="5"/>
      <c r="L122" s="6"/>
    </row>
    <row r="123" spans="1:19">
      <c r="A123" s="2"/>
      <c r="B123" s="3"/>
      <c r="C123" s="2"/>
      <c r="D123" s="4"/>
      <c r="E123" s="5"/>
      <c r="F123" s="5"/>
      <c r="G123" s="5"/>
      <c r="H123" s="5"/>
      <c r="I123" s="5"/>
      <c r="J123" s="5"/>
      <c r="K123" s="5"/>
      <c r="L123" s="6"/>
    </row>
    <row r="124" spans="1:19">
      <c r="A124" s="2"/>
      <c r="B124" s="3"/>
      <c r="C124" s="2"/>
      <c r="D124" s="4"/>
      <c r="E124" s="5"/>
      <c r="F124" s="5"/>
      <c r="G124" s="5"/>
      <c r="H124" s="5"/>
      <c r="I124" s="5"/>
      <c r="J124" s="5"/>
      <c r="K124" s="5"/>
      <c r="L124" s="6"/>
    </row>
    <row r="125" spans="1:19">
      <c r="A125" s="2"/>
      <c r="B125" s="3"/>
      <c r="C125" s="2"/>
      <c r="D125" s="4"/>
      <c r="E125" s="5"/>
      <c r="F125" s="5"/>
      <c r="G125" s="5"/>
      <c r="H125" s="5"/>
      <c r="I125" s="5"/>
      <c r="J125" s="5"/>
      <c r="K125" s="5"/>
      <c r="L125" s="6"/>
    </row>
    <row r="126" spans="1:19">
      <c r="A126" s="2"/>
      <c r="B126" s="3"/>
      <c r="C126" s="2"/>
      <c r="D126" s="4"/>
      <c r="E126" s="5"/>
      <c r="F126" s="5"/>
      <c r="G126" s="5"/>
      <c r="H126" s="5"/>
      <c r="I126" s="5"/>
      <c r="J126" s="5"/>
      <c r="K126" s="5"/>
      <c r="L126" s="6"/>
    </row>
    <row r="127" spans="1:19">
      <c r="A127" s="2"/>
      <c r="B127" s="3"/>
      <c r="C127" s="2"/>
      <c r="D127" s="4"/>
      <c r="E127" s="5"/>
      <c r="F127" s="5"/>
      <c r="G127" s="5"/>
      <c r="H127" s="5"/>
      <c r="I127" s="5"/>
      <c r="J127" s="5"/>
      <c r="K127" s="5"/>
      <c r="L127" s="6"/>
    </row>
    <row r="128" spans="1:19">
      <c r="A128" s="2"/>
      <c r="B128" s="3"/>
      <c r="C128" s="2"/>
      <c r="D128" s="4"/>
      <c r="E128" s="5"/>
      <c r="F128" s="5"/>
      <c r="G128" s="5"/>
      <c r="H128" s="5"/>
      <c r="I128" s="5"/>
      <c r="J128" s="5"/>
      <c r="K128" s="5"/>
      <c r="L128" s="6"/>
    </row>
    <row r="129" spans="1:18">
      <c r="A129" s="2"/>
      <c r="B129" s="3"/>
      <c r="C129" s="2"/>
      <c r="D129" s="4"/>
      <c r="E129" s="5"/>
      <c r="F129" s="5"/>
      <c r="G129" s="5"/>
      <c r="H129" s="5"/>
      <c r="I129" s="5"/>
      <c r="J129" s="5"/>
      <c r="K129" s="5"/>
      <c r="L129" s="6"/>
    </row>
    <row r="130" spans="1:18">
      <c r="A130" s="2"/>
      <c r="B130" s="3"/>
      <c r="C130" s="2"/>
      <c r="D130" s="4"/>
      <c r="E130" s="5"/>
      <c r="F130" s="5"/>
      <c r="G130" s="5"/>
      <c r="H130" s="5"/>
      <c r="I130" s="5"/>
      <c r="J130" s="5"/>
      <c r="K130" s="5"/>
      <c r="L130" s="6"/>
    </row>
    <row r="131" spans="1:18">
      <c r="A131" s="2"/>
      <c r="B131" s="3"/>
      <c r="C131" s="2"/>
      <c r="D131" s="4"/>
      <c r="E131" s="5"/>
      <c r="F131" s="5"/>
      <c r="G131" s="5"/>
      <c r="H131" s="5"/>
      <c r="I131" s="5"/>
      <c r="J131" s="5"/>
      <c r="K131" s="5"/>
      <c r="L131" s="6"/>
    </row>
    <row r="132" spans="1:18">
      <c r="A132" s="2"/>
      <c r="B132" s="8"/>
      <c r="C132" s="9"/>
      <c r="D132" s="10"/>
      <c r="E132" s="11"/>
      <c r="F132" s="11"/>
      <c r="G132" s="11"/>
      <c r="H132" s="11"/>
      <c r="I132" s="11"/>
      <c r="J132" s="11"/>
      <c r="K132" s="11"/>
      <c r="L132" s="12"/>
      <c r="M132" s="13"/>
      <c r="N132" s="14"/>
      <c r="O132" s="15"/>
      <c r="P132" s="14"/>
      <c r="Q132" s="14"/>
      <c r="R132" s="14"/>
    </row>
    <row r="133" spans="1:18">
      <c r="A133" s="2"/>
      <c r="B133" s="3"/>
      <c r="C133" s="2"/>
      <c r="D133" s="4"/>
      <c r="E133" s="5"/>
      <c r="F133" s="5"/>
      <c r="G133" s="5"/>
      <c r="H133" s="5"/>
      <c r="I133" s="5"/>
      <c r="J133" s="5"/>
      <c r="K133" s="5"/>
      <c r="L133" s="6"/>
    </row>
    <row r="134" spans="1:18">
      <c r="A134" s="2"/>
      <c r="B134" s="3"/>
      <c r="C134" s="2"/>
      <c r="D134" s="4"/>
      <c r="E134" s="5"/>
      <c r="F134" s="5"/>
      <c r="G134" s="5"/>
      <c r="H134" s="5"/>
      <c r="I134" s="5"/>
      <c r="J134" s="5"/>
      <c r="K134" s="5"/>
      <c r="L134" s="6"/>
    </row>
    <row r="135" spans="1:18">
      <c r="A135" s="2"/>
      <c r="B135" s="3"/>
      <c r="C135" s="2"/>
      <c r="D135" s="4"/>
      <c r="E135" s="5"/>
      <c r="F135" s="5"/>
      <c r="G135" s="5"/>
      <c r="H135" s="5"/>
      <c r="I135" s="5"/>
      <c r="J135" s="5"/>
      <c r="K135" s="5"/>
      <c r="L135" s="6"/>
    </row>
    <row r="136" spans="1:18">
      <c r="A136" s="2"/>
      <c r="B136" s="3"/>
      <c r="C136" s="2"/>
      <c r="D136" s="4"/>
      <c r="E136" s="5"/>
      <c r="F136" s="5"/>
      <c r="G136" s="5"/>
      <c r="H136" s="5"/>
      <c r="I136" s="5"/>
      <c r="J136" s="5"/>
      <c r="K136" s="5"/>
      <c r="L136" s="6"/>
    </row>
    <row r="137" spans="1:18">
      <c r="A137" s="2"/>
      <c r="B137" s="3"/>
      <c r="C137" s="2"/>
      <c r="D137" s="4"/>
      <c r="E137" s="5"/>
      <c r="F137" s="5"/>
      <c r="G137" s="5"/>
      <c r="H137" s="5"/>
      <c r="I137" s="5"/>
      <c r="J137" s="5"/>
      <c r="K137" s="5"/>
      <c r="L137" s="6"/>
    </row>
    <row r="138" spans="1:18">
      <c r="A138" s="2"/>
      <c r="B138" s="3"/>
      <c r="C138" s="2"/>
      <c r="D138" s="4"/>
      <c r="E138" s="5"/>
      <c r="F138" s="5"/>
      <c r="G138" s="5"/>
      <c r="H138" s="5"/>
      <c r="I138" s="5"/>
      <c r="J138" s="5"/>
      <c r="K138" s="5"/>
      <c r="L138" s="6"/>
    </row>
    <row r="139" spans="1:18">
      <c r="A139" s="2"/>
      <c r="B139" s="3"/>
      <c r="C139" s="2"/>
      <c r="D139" s="4"/>
      <c r="E139" s="5"/>
      <c r="F139" s="5"/>
      <c r="G139" s="5"/>
      <c r="H139" s="5"/>
      <c r="I139" s="5"/>
      <c r="J139" s="5"/>
      <c r="K139" s="5"/>
      <c r="L139" s="6"/>
    </row>
    <row r="140" spans="1:18">
      <c r="A140" s="2"/>
      <c r="B140" s="3"/>
      <c r="C140" s="2"/>
      <c r="D140" s="4"/>
      <c r="E140" s="5"/>
      <c r="F140" s="5"/>
      <c r="G140" s="5"/>
      <c r="H140" s="5"/>
      <c r="I140" s="5"/>
      <c r="J140" s="5"/>
      <c r="K140" s="5"/>
      <c r="L140" s="6"/>
    </row>
    <row r="141" spans="1:18">
      <c r="A141" s="2"/>
      <c r="B141" s="3"/>
      <c r="C141" s="2"/>
      <c r="D141" s="4"/>
      <c r="E141" s="5"/>
      <c r="F141" s="5"/>
      <c r="G141" s="5"/>
      <c r="H141" s="5"/>
      <c r="I141" s="5"/>
      <c r="J141" s="5"/>
      <c r="K141" s="5"/>
      <c r="L141" s="6"/>
    </row>
    <row r="142" spans="1:18">
      <c r="A142" s="2"/>
      <c r="B142" s="3"/>
      <c r="C142" s="2"/>
      <c r="D142" s="4"/>
      <c r="E142" s="5"/>
      <c r="F142" s="5"/>
      <c r="G142" s="5"/>
      <c r="H142" s="5"/>
      <c r="I142" s="5"/>
      <c r="J142" s="5"/>
      <c r="K142" s="5"/>
      <c r="L142" s="6"/>
    </row>
    <row r="143" spans="1:18">
      <c r="A143" s="2"/>
      <c r="B143" s="3"/>
      <c r="C143" s="2"/>
      <c r="D143" s="4"/>
      <c r="E143" s="5"/>
      <c r="F143" s="5"/>
      <c r="G143" s="5"/>
      <c r="H143" s="5"/>
      <c r="I143" s="5"/>
      <c r="J143" s="5"/>
      <c r="K143" s="5"/>
      <c r="L143" s="6"/>
    </row>
    <row r="144" spans="1:18">
      <c r="A144" s="2"/>
      <c r="B144" s="3"/>
      <c r="C144" s="2"/>
      <c r="D144" s="4"/>
      <c r="E144" s="5"/>
      <c r="F144" s="5"/>
      <c r="G144" s="5"/>
      <c r="H144" s="5"/>
      <c r="I144" s="5"/>
      <c r="J144" s="5"/>
      <c r="K144" s="5"/>
      <c r="L144" s="6"/>
    </row>
    <row r="145" spans="1:12">
      <c r="A145" s="2"/>
      <c r="B145" s="3"/>
      <c r="C145" s="2"/>
      <c r="D145" s="4"/>
      <c r="E145" s="5"/>
      <c r="F145" s="5"/>
      <c r="G145" s="5"/>
      <c r="H145" s="5"/>
      <c r="I145" s="5"/>
      <c r="J145" s="5"/>
      <c r="K145" s="5"/>
      <c r="L145" s="6"/>
    </row>
    <row r="146" spans="1:12">
      <c r="A146" s="2"/>
      <c r="B146" s="3"/>
      <c r="C146" s="2"/>
      <c r="D146" s="4"/>
      <c r="E146" s="5"/>
      <c r="F146" s="5"/>
      <c r="G146" s="5"/>
      <c r="H146" s="5"/>
      <c r="I146" s="5"/>
      <c r="J146" s="5"/>
      <c r="K146" s="5"/>
      <c r="L146" s="6"/>
    </row>
    <row r="147" spans="1:12">
      <c r="A147" s="2"/>
      <c r="B147" s="3"/>
      <c r="C147" s="2"/>
      <c r="D147" s="4"/>
      <c r="E147" s="5"/>
      <c r="F147" s="5"/>
      <c r="G147" s="5"/>
      <c r="H147" s="5"/>
      <c r="I147" s="5"/>
      <c r="J147" s="5"/>
      <c r="K147" s="5"/>
      <c r="L147" s="6"/>
    </row>
    <row r="148" spans="1:12">
      <c r="A148" s="2"/>
      <c r="B148" s="3"/>
      <c r="C148" s="2"/>
      <c r="D148" s="4"/>
      <c r="E148" s="5"/>
      <c r="F148" s="5"/>
      <c r="G148" s="5"/>
      <c r="H148" s="5"/>
      <c r="I148" s="5"/>
      <c r="J148" s="5"/>
      <c r="K148" s="5"/>
      <c r="L148" s="6"/>
    </row>
    <row r="149" spans="1:12">
      <c r="A149" s="2"/>
      <c r="B149" s="3"/>
      <c r="C149" s="2"/>
      <c r="D149" s="4"/>
      <c r="E149" s="5"/>
      <c r="F149" s="5"/>
      <c r="G149" s="5"/>
      <c r="H149" s="5"/>
      <c r="I149" s="5"/>
      <c r="J149" s="5"/>
      <c r="K149" s="5"/>
      <c r="L149" s="6"/>
    </row>
    <row r="150" spans="1:12">
      <c r="A150" s="2"/>
      <c r="B150" s="3"/>
      <c r="C150" s="2"/>
      <c r="D150" s="4"/>
      <c r="E150" s="5"/>
      <c r="F150" s="5"/>
      <c r="G150" s="5"/>
      <c r="H150" s="5"/>
      <c r="I150" s="5"/>
      <c r="J150" s="5"/>
      <c r="K150" s="5"/>
      <c r="L150" s="6"/>
    </row>
    <row r="151" spans="1:12">
      <c r="A151" s="2"/>
      <c r="B151" s="3"/>
      <c r="C151" s="2"/>
      <c r="D151" s="4"/>
      <c r="E151" s="5"/>
      <c r="F151" s="5"/>
      <c r="G151" s="5"/>
      <c r="H151" s="5"/>
      <c r="I151" s="5"/>
      <c r="J151" s="5"/>
      <c r="K151" s="5"/>
      <c r="L151" s="6"/>
    </row>
    <row r="152" spans="1:12">
      <c r="A152" s="2"/>
      <c r="B152" s="3"/>
      <c r="C152" s="2"/>
      <c r="D152" s="4"/>
      <c r="E152" s="5"/>
      <c r="F152" s="5"/>
      <c r="G152" s="5"/>
      <c r="H152" s="5"/>
      <c r="I152" s="5"/>
      <c r="J152" s="5"/>
      <c r="K152" s="5"/>
      <c r="L152" s="6"/>
    </row>
    <row r="153" spans="1:12">
      <c r="A153" s="2"/>
      <c r="B153" s="3"/>
      <c r="C153" s="2"/>
      <c r="D153" s="4"/>
      <c r="E153" s="5"/>
      <c r="F153" s="5"/>
      <c r="G153" s="5"/>
      <c r="H153" s="5"/>
      <c r="I153" s="5"/>
      <c r="J153" s="5"/>
      <c r="K153" s="5"/>
      <c r="L153" s="6"/>
    </row>
    <row r="154" spans="1:12">
      <c r="A154" s="2"/>
      <c r="B154" s="3"/>
      <c r="C154" s="2"/>
      <c r="D154" s="4"/>
      <c r="E154" s="5"/>
      <c r="F154" s="5"/>
      <c r="G154" s="5"/>
      <c r="H154" s="5"/>
      <c r="I154" s="5"/>
      <c r="J154" s="5"/>
      <c r="K154" s="5"/>
      <c r="L154" s="6"/>
    </row>
    <row r="155" spans="1:12">
      <c r="A155" s="2"/>
      <c r="B155" s="3"/>
      <c r="C155" s="2"/>
      <c r="D155" s="4"/>
      <c r="E155" s="5"/>
      <c r="F155" s="5"/>
      <c r="G155" s="5"/>
      <c r="H155" s="5"/>
      <c r="I155" s="5"/>
      <c r="J155" s="5"/>
      <c r="K155" s="5"/>
      <c r="L155" s="6"/>
    </row>
    <row r="156" spans="1:12">
      <c r="A156" s="2"/>
      <c r="B156" s="3"/>
      <c r="C156" s="2"/>
      <c r="D156" s="4"/>
      <c r="E156" s="5"/>
      <c r="F156" s="5"/>
      <c r="G156" s="5"/>
      <c r="H156" s="5"/>
      <c r="I156" s="5"/>
      <c r="J156" s="5"/>
      <c r="K156" s="5"/>
      <c r="L156" s="6"/>
    </row>
    <row r="157" spans="1:12">
      <c r="A157" s="2"/>
      <c r="B157" s="3"/>
      <c r="C157" s="2"/>
      <c r="D157" s="4"/>
      <c r="E157" s="5"/>
      <c r="F157" s="5"/>
      <c r="G157" s="5"/>
      <c r="H157" s="5"/>
      <c r="I157" s="5"/>
      <c r="J157" s="5"/>
      <c r="K157" s="5"/>
      <c r="L157" s="6"/>
    </row>
    <row r="158" spans="1:12">
      <c r="A158" s="2"/>
      <c r="B158" s="3"/>
      <c r="C158" s="2"/>
      <c r="D158" s="4"/>
      <c r="E158" s="5"/>
      <c r="F158" s="5"/>
      <c r="G158" s="5"/>
      <c r="H158" s="5"/>
      <c r="I158" s="5"/>
      <c r="J158" s="5"/>
      <c r="K158" s="5"/>
      <c r="L158" s="6"/>
    </row>
    <row r="159" spans="1:12">
      <c r="A159" s="2"/>
      <c r="B159" s="3"/>
      <c r="C159" s="2"/>
      <c r="D159" s="4"/>
      <c r="E159" s="5"/>
      <c r="F159" s="5"/>
      <c r="G159" s="5"/>
      <c r="H159" s="5"/>
      <c r="I159" s="5"/>
      <c r="J159" s="5"/>
      <c r="K159" s="5"/>
      <c r="L159" s="6"/>
    </row>
    <row r="160" spans="1:12">
      <c r="A160" s="2"/>
      <c r="B160" s="3"/>
      <c r="C160" s="2"/>
      <c r="D160" s="4"/>
      <c r="E160" s="5"/>
      <c r="F160" s="5"/>
      <c r="G160" s="5"/>
      <c r="H160" s="5"/>
      <c r="I160" s="5"/>
      <c r="J160" s="5"/>
      <c r="K160" s="5"/>
      <c r="L160" s="6"/>
    </row>
    <row r="161" spans="1:19">
      <c r="A161" s="2"/>
      <c r="B161" s="3"/>
      <c r="C161" s="2"/>
      <c r="D161" s="4"/>
      <c r="E161" s="5"/>
      <c r="F161" s="5"/>
      <c r="G161" s="5"/>
      <c r="H161" s="5"/>
      <c r="I161" s="5"/>
      <c r="J161" s="5"/>
      <c r="K161" s="5"/>
      <c r="L161" s="6"/>
    </row>
    <row r="162" spans="1:19">
      <c r="A162" s="2"/>
      <c r="B162" s="3"/>
      <c r="C162" s="2"/>
      <c r="D162" s="4"/>
      <c r="E162" s="5"/>
      <c r="F162" s="5"/>
      <c r="G162" s="5"/>
      <c r="H162" s="5"/>
      <c r="I162" s="5"/>
      <c r="J162" s="5"/>
      <c r="K162" s="5"/>
      <c r="L162" s="6"/>
    </row>
    <row r="163" spans="1:19">
      <c r="A163" s="2"/>
      <c r="B163" s="3"/>
      <c r="C163" s="2"/>
      <c r="D163" s="4"/>
      <c r="E163" s="5"/>
      <c r="F163" s="5"/>
      <c r="G163" s="5"/>
      <c r="H163" s="5"/>
      <c r="I163" s="5"/>
      <c r="J163" s="5"/>
      <c r="K163" s="5"/>
      <c r="L163" s="6"/>
    </row>
    <row r="164" spans="1:19">
      <c r="A164" s="2"/>
      <c r="B164" s="3"/>
      <c r="C164" s="2"/>
      <c r="D164" s="4"/>
      <c r="E164" s="5"/>
      <c r="F164" s="5"/>
      <c r="G164" s="5"/>
      <c r="H164" s="5"/>
      <c r="I164" s="5"/>
      <c r="J164" s="5"/>
      <c r="K164" s="5"/>
      <c r="L164" s="6"/>
    </row>
    <row r="165" spans="1:19">
      <c r="A165" s="9"/>
      <c r="B165" s="8"/>
      <c r="C165" s="9"/>
      <c r="D165" s="10"/>
      <c r="E165" s="11"/>
      <c r="F165" s="11"/>
      <c r="G165" s="11"/>
      <c r="H165" s="11"/>
      <c r="I165" s="11"/>
      <c r="J165" s="11"/>
      <c r="K165" s="11"/>
      <c r="L165" s="12"/>
      <c r="M165" s="14"/>
      <c r="N165" s="14"/>
      <c r="O165" s="15"/>
      <c r="P165" s="14"/>
      <c r="Q165" s="14"/>
      <c r="R165" s="14"/>
    </row>
    <row r="166" spans="1:19">
      <c r="A166" s="2"/>
      <c r="B166" s="3"/>
      <c r="C166" s="2"/>
      <c r="D166" s="4"/>
      <c r="E166" s="5"/>
      <c r="F166" s="5"/>
      <c r="G166" s="5"/>
      <c r="H166" s="5"/>
      <c r="I166" s="5"/>
      <c r="J166" s="5"/>
      <c r="K166" s="5"/>
      <c r="L166" s="6"/>
    </row>
    <row r="167" spans="1:19">
      <c r="A167" s="2"/>
      <c r="B167" s="3"/>
      <c r="C167" s="2"/>
      <c r="D167" s="4"/>
      <c r="E167" s="5"/>
      <c r="F167" s="5"/>
      <c r="G167" s="5"/>
      <c r="H167" s="5"/>
      <c r="I167" s="5"/>
      <c r="J167" s="5"/>
      <c r="K167" s="5"/>
      <c r="L167" s="6"/>
    </row>
    <row r="168" spans="1:19" s="14" customFormat="1">
      <c r="A168" s="2"/>
      <c r="B168" s="3"/>
      <c r="C168" s="2"/>
      <c r="D168" s="4"/>
      <c r="E168" s="5"/>
      <c r="F168" s="5"/>
      <c r="G168" s="5"/>
      <c r="H168" s="5"/>
      <c r="I168" s="5"/>
      <c r="J168" s="5"/>
      <c r="K168" s="5"/>
      <c r="L168" s="6"/>
      <c r="M168"/>
      <c r="N168"/>
      <c r="O168" s="7"/>
      <c r="P168"/>
      <c r="Q168"/>
      <c r="R168"/>
      <c r="S168" s="7"/>
    </row>
    <row r="169" spans="1:19">
      <c r="A169" s="2"/>
      <c r="B169" s="3"/>
      <c r="C169" s="2"/>
      <c r="D169" s="4"/>
      <c r="E169" s="5"/>
      <c r="F169" s="5"/>
      <c r="G169" s="5"/>
      <c r="H169" s="5"/>
      <c r="I169" s="5"/>
      <c r="J169" s="5"/>
      <c r="K169" s="5"/>
      <c r="L169" s="6"/>
    </row>
    <row r="170" spans="1:19">
      <c r="A170" s="2"/>
      <c r="B170" s="8"/>
      <c r="C170" s="9"/>
      <c r="D170" s="10"/>
      <c r="E170" s="11"/>
      <c r="F170" s="11"/>
      <c r="G170" s="11"/>
      <c r="H170" s="11"/>
      <c r="I170" s="11"/>
      <c r="J170" s="11"/>
      <c r="K170" s="11"/>
      <c r="L170" s="12"/>
      <c r="M170" s="13"/>
      <c r="N170" s="14"/>
      <c r="O170" s="15"/>
      <c r="P170" s="14"/>
      <c r="Q170" s="14"/>
      <c r="R170" s="14"/>
      <c r="S170" s="15"/>
    </row>
    <row r="171" spans="1:19">
      <c r="A171" s="2"/>
      <c r="B171" s="8"/>
      <c r="C171" s="9"/>
      <c r="D171" s="10"/>
      <c r="E171" s="11"/>
      <c r="F171" s="11"/>
      <c r="G171" s="11"/>
      <c r="H171" s="11"/>
      <c r="I171" s="11"/>
      <c r="J171" s="11"/>
      <c r="K171" s="11"/>
      <c r="L171" s="12"/>
      <c r="M171" s="13"/>
      <c r="N171" s="14"/>
      <c r="O171" s="15"/>
      <c r="P171" s="14"/>
      <c r="Q171" s="14"/>
      <c r="R171" s="14"/>
      <c r="S171" s="15"/>
    </row>
    <row r="172" spans="1:19">
      <c r="A172" s="2"/>
      <c r="B172" s="8"/>
      <c r="C172" s="9"/>
      <c r="D172" s="10"/>
      <c r="E172" s="11"/>
      <c r="F172" s="11"/>
      <c r="G172" s="11"/>
      <c r="H172" s="11"/>
      <c r="I172" s="11"/>
      <c r="J172" s="11"/>
      <c r="K172" s="11"/>
      <c r="L172" s="12"/>
      <c r="M172" s="13"/>
      <c r="N172" s="14"/>
      <c r="O172" s="15"/>
      <c r="P172" s="14"/>
      <c r="Q172" s="14"/>
      <c r="R172" s="14"/>
      <c r="S172" s="15"/>
    </row>
    <row r="173" spans="1:19">
      <c r="L173" s="6"/>
      <c r="M173" s="6"/>
      <c r="N173" s="6"/>
      <c r="O173" s="6"/>
      <c r="P173" s="6"/>
      <c r="Q173" s="6"/>
      <c r="R173" s="6"/>
      <c r="S173" s="6"/>
    </row>
  </sheetData>
  <mergeCells count="1">
    <mergeCell ref="A1:S1"/>
  </mergeCells>
  <phoneticPr fontId="3" type="noConversion"/>
  <pageMargins left="0.11811023622047245" right="0.11811023622047245" top="0.59055118110236227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49"/>
  <sheetViews>
    <sheetView tabSelected="1" topLeftCell="A69" zoomScaleNormal="100" workbookViewId="0">
      <selection activeCell="A76" sqref="A76"/>
    </sheetView>
  </sheetViews>
  <sheetFormatPr defaultRowHeight="16.5" outlineLevelRow="2"/>
  <cols>
    <col min="1" max="3" width="7.25" customWidth="1"/>
    <col min="4" max="4" width="7.625" customWidth="1"/>
    <col min="5" max="11" width="6.125" style="16" customWidth="1"/>
    <col min="12" max="13" width="9.25" customWidth="1"/>
    <col min="14" max="14" width="7.25" customWidth="1"/>
    <col min="15" max="15" width="7.625" style="7" customWidth="1"/>
    <col min="16" max="18" width="7.875" customWidth="1"/>
    <col min="19" max="19" width="7.875" style="7" customWidth="1"/>
  </cols>
  <sheetData>
    <row r="1" spans="1:19" s="1" customFormat="1" ht="36.75" customHeight="1">
      <c r="A1" s="117" t="s">
        <v>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s="51" customFormat="1" ht="18.75" customHeight="1">
      <c r="A2" s="42" t="s">
        <v>33</v>
      </c>
      <c r="B2" s="43" t="s">
        <v>0</v>
      </c>
      <c r="C2" s="43" t="s">
        <v>1</v>
      </c>
      <c r="D2" s="44" t="s">
        <v>17</v>
      </c>
      <c r="E2" s="45" t="s">
        <v>18</v>
      </c>
      <c r="F2" s="45" t="s">
        <v>19</v>
      </c>
      <c r="G2" s="45" t="s">
        <v>20</v>
      </c>
      <c r="H2" s="45" t="s">
        <v>21</v>
      </c>
      <c r="I2" s="45" t="s">
        <v>22</v>
      </c>
      <c r="J2" s="45" t="s">
        <v>23</v>
      </c>
      <c r="K2" s="45" t="s">
        <v>24</v>
      </c>
      <c r="L2" s="46" t="s">
        <v>25</v>
      </c>
      <c r="M2" s="47" t="s">
        <v>26</v>
      </c>
      <c r="N2" s="46" t="s">
        <v>27</v>
      </c>
      <c r="O2" s="48" t="s">
        <v>28</v>
      </c>
      <c r="P2" s="49" t="s">
        <v>29</v>
      </c>
      <c r="Q2" s="49" t="s">
        <v>30</v>
      </c>
      <c r="R2" s="49" t="s">
        <v>31</v>
      </c>
      <c r="S2" s="50" t="s">
        <v>32</v>
      </c>
    </row>
    <row r="3" spans="1:19">
      <c r="A3" s="2" t="s">
        <v>35</v>
      </c>
      <c r="B3" s="3" t="s">
        <v>4</v>
      </c>
      <c r="C3" s="53" t="s">
        <v>38</v>
      </c>
      <c r="D3" s="35">
        <v>41583</v>
      </c>
      <c r="E3" s="5"/>
      <c r="F3" s="5"/>
      <c r="G3" s="5"/>
      <c r="H3" s="5"/>
      <c r="I3" s="5" t="s">
        <v>34</v>
      </c>
      <c r="J3" s="5"/>
      <c r="K3" s="5"/>
      <c r="L3" s="33">
        <f t="shared" ref="L3:L27" si="0">COUNTA(E3:K3)</f>
        <v>1</v>
      </c>
      <c r="N3" s="33">
        <f t="shared" ref="N3:N31" si="1">L3+M3</f>
        <v>1</v>
      </c>
      <c r="O3" s="34">
        <f t="shared" ref="O3:O31" si="2">N3*260</f>
        <v>260</v>
      </c>
    </row>
    <row r="4" spans="1:19">
      <c r="A4" s="2" t="s">
        <v>35</v>
      </c>
      <c r="B4" s="3" t="s">
        <v>4</v>
      </c>
      <c r="C4" s="2" t="s">
        <v>40</v>
      </c>
      <c r="D4" s="35">
        <v>41603</v>
      </c>
      <c r="E4" s="5"/>
      <c r="F4" s="5"/>
      <c r="G4" s="5"/>
      <c r="H4" s="5"/>
      <c r="I4" s="5"/>
      <c r="J4" s="5"/>
      <c r="K4" s="5" t="s">
        <v>41</v>
      </c>
      <c r="L4" s="33">
        <f t="shared" si="0"/>
        <v>1</v>
      </c>
      <c r="N4" s="33">
        <f t="shared" si="1"/>
        <v>1</v>
      </c>
      <c r="O4" s="34">
        <f t="shared" si="2"/>
        <v>260</v>
      </c>
    </row>
    <row r="5" spans="1:19">
      <c r="A5" s="2" t="s">
        <v>87</v>
      </c>
      <c r="B5" s="3" t="s">
        <v>4</v>
      </c>
      <c r="C5" s="2" t="s">
        <v>73</v>
      </c>
      <c r="D5" s="35">
        <v>41584</v>
      </c>
      <c r="E5" s="5"/>
      <c r="F5" s="5"/>
      <c r="G5" s="5" t="s">
        <v>90</v>
      </c>
      <c r="H5" s="5"/>
      <c r="I5" s="5"/>
      <c r="J5" s="5"/>
      <c r="K5" s="5"/>
      <c r="L5" s="33">
        <f t="shared" si="0"/>
        <v>1</v>
      </c>
      <c r="N5" s="33">
        <f t="shared" si="1"/>
        <v>1</v>
      </c>
      <c r="O5" s="34">
        <f t="shared" si="2"/>
        <v>260</v>
      </c>
    </row>
    <row r="6" spans="1:19">
      <c r="A6" s="2" t="s">
        <v>9</v>
      </c>
      <c r="B6" s="3" t="s">
        <v>4</v>
      </c>
      <c r="C6" s="2" t="s">
        <v>10</v>
      </c>
      <c r="D6" s="35">
        <v>41579</v>
      </c>
      <c r="E6" s="5"/>
      <c r="F6" s="5" t="s">
        <v>11</v>
      </c>
      <c r="G6" s="5"/>
      <c r="H6" s="5"/>
      <c r="I6" s="5"/>
      <c r="J6" s="5"/>
      <c r="K6" s="5"/>
      <c r="L6" s="33">
        <f t="shared" si="0"/>
        <v>1</v>
      </c>
      <c r="N6" s="33">
        <f t="shared" si="1"/>
        <v>1</v>
      </c>
      <c r="O6" s="34">
        <f t="shared" si="2"/>
        <v>260</v>
      </c>
    </row>
    <row r="7" spans="1:19">
      <c r="A7" s="2" t="s">
        <v>56</v>
      </c>
      <c r="B7" s="3" t="s">
        <v>4</v>
      </c>
      <c r="C7" s="52" t="s">
        <v>44</v>
      </c>
      <c r="D7" s="35">
        <v>41583</v>
      </c>
      <c r="E7" s="5"/>
      <c r="F7" s="5"/>
      <c r="G7" s="5" t="s">
        <v>57</v>
      </c>
      <c r="H7" s="5"/>
      <c r="I7" s="5"/>
      <c r="J7" s="5"/>
      <c r="K7" s="5"/>
      <c r="L7" s="33">
        <f t="shared" si="0"/>
        <v>1</v>
      </c>
      <c r="N7" s="33">
        <f t="shared" si="1"/>
        <v>1</v>
      </c>
      <c r="O7" s="34">
        <f t="shared" si="2"/>
        <v>260</v>
      </c>
    </row>
    <row r="8" spans="1:19">
      <c r="A8" s="2" t="s">
        <v>52</v>
      </c>
      <c r="B8" s="3" t="s">
        <v>4</v>
      </c>
      <c r="C8" s="2" t="s">
        <v>44</v>
      </c>
      <c r="D8" s="35">
        <v>41582</v>
      </c>
      <c r="E8" s="5"/>
      <c r="F8" s="5"/>
      <c r="G8" s="5"/>
      <c r="H8" s="5" t="s">
        <v>55</v>
      </c>
      <c r="I8" s="5"/>
      <c r="J8" s="5"/>
      <c r="K8" s="5"/>
      <c r="L8" s="33">
        <f t="shared" si="0"/>
        <v>1</v>
      </c>
      <c r="N8" s="33">
        <f t="shared" si="1"/>
        <v>1</v>
      </c>
      <c r="O8" s="34">
        <f t="shared" si="2"/>
        <v>260</v>
      </c>
    </row>
    <row r="9" spans="1:19">
      <c r="A9" s="2" t="s">
        <v>75</v>
      </c>
      <c r="B9" s="3" t="s">
        <v>4</v>
      </c>
      <c r="C9" s="2" t="s">
        <v>73</v>
      </c>
      <c r="D9" s="35">
        <v>41582</v>
      </c>
      <c r="E9" s="5"/>
      <c r="F9" s="5"/>
      <c r="G9" s="5"/>
      <c r="H9" s="5" t="s">
        <v>80</v>
      </c>
      <c r="I9" s="5"/>
      <c r="J9" s="5"/>
      <c r="K9" s="5"/>
      <c r="L9" s="33">
        <f t="shared" si="0"/>
        <v>1</v>
      </c>
      <c r="N9" s="33">
        <f t="shared" si="1"/>
        <v>1</v>
      </c>
      <c r="O9" s="34">
        <f t="shared" si="2"/>
        <v>260</v>
      </c>
    </row>
    <row r="10" spans="1:19" s="39" customFormat="1">
      <c r="A10" s="2" t="s">
        <v>75</v>
      </c>
      <c r="B10" s="3" t="s">
        <v>4</v>
      </c>
      <c r="C10" s="2" t="s">
        <v>73</v>
      </c>
      <c r="D10" s="35">
        <v>41584</v>
      </c>
      <c r="E10" s="5" t="s">
        <v>80</v>
      </c>
      <c r="F10" s="5"/>
      <c r="G10" s="5"/>
      <c r="H10" s="5"/>
      <c r="I10" s="5"/>
      <c r="J10" s="5"/>
      <c r="K10" s="5"/>
      <c r="L10" s="33">
        <f t="shared" si="0"/>
        <v>1</v>
      </c>
      <c r="M10"/>
      <c r="N10" s="33">
        <f t="shared" si="1"/>
        <v>1</v>
      </c>
      <c r="O10" s="34">
        <f t="shared" si="2"/>
        <v>260</v>
      </c>
      <c r="P10"/>
      <c r="Q10"/>
      <c r="R10"/>
      <c r="S10" s="7"/>
    </row>
    <row r="11" spans="1:19">
      <c r="A11" s="2" t="s">
        <v>75</v>
      </c>
      <c r="B11" s="3" t="s">
        <v>4</v>
      </c>
      <c r="C11" s="36" t="s">
        <v>35</v>
      </c>
      <c r="D11" s="35">
        <v>41585</v>
      </c>
      <c r="E11" s="5"/>
      <c r="F11" s="5"/>
      <c r="G11" s="5"/>
      <c r="H11" s="5"/>
      <c r="I11" s="5"/>
      <c r="J11" s="5"/>
      <c r="K11" s="5" t="s">
        <v>80</v>
      </c>
      <c r="L11" s="33">
        <f t="shared" si="0"/>
        <v>1</v>
      </c>
      <c r="N11" s="33">
        <f t="shared" si="1"/>
        <v>1</v>
      </c>
      <c r="O11" s="34">
        <f t="shared" si="2"/>
        <v>260</v>
      </c>
    </row>
    <row r="12" spans="1:19">
      <c r="A12" s="2" t="s">
        <v>107</v>
      </c>
      <c r="B12" s="3" t="s">
        <v>4</v>
      </c>
      <c r="C12" s="36" t="s">
        <v>105</v>
      </c>
      <c r="D12" s="35">
        <v>41589</v>
      </c>
      <c r="E12" s="5"/>
      <c r="F12" s="5"/>
      <c r="G12" s="5"/>
      <c r="H12" s="5"/>
      <c r="I12" s="5"/>
      <c r="J12" s="5" t="s">
        <v>109</v>
      </c>
      <c r="K12" s="5"/>
      <c r="L12" s="33">
        <f t="shared" si="0"/>
        <v>1</v>
      </c>
      <c r="N12" s="33">
        <f t="shared" si="1"/>
        <v>1</v>
      </c>
      <c r="O12" s="34">
        <f t="shared" si="2"/>
        <v>260</v>
      </c>
    </row>
    <row r="13" spans="1:19">
      <c r="A13" s="2" t="s">
        <v>88</v>
      </c>
      <c r="B13" s="3" t="s">
        <v>4</v>
      </c>
      <c r="C13" s="2" t="s">
        <v>73</v>
      </c>
      <c r="D13" s="35">
        <v>41584</v>
      </c>
      <c r="E13" s="5"/>
      <c r="F13" s="5"/>
      <c r="G13" s="5"/>
      <c r="H13" s="5" t="s">
        <v>81</v>
      </c>
      <c r="I13" s="5"/>
      <c r="J13" s="5"/>
      <c r="K13" s="5"/>
      <c r="L13" s="33">
        <f t="shared" si="0"/>
        <v>1</v>
      </c>
      <c r="N13" s="33">
        <f t="shared" si="1"/>
        <v>1</v>
      </c>
      <c r="O13" s="34">
        <f t="shared" si="2"/>
        <v>260</v>
      </c>
    </row>
    <row r="14" spans="1:19">
      <c r="A14" s="2" t="s">
        <v>15</v>
      </c>
      <c r="B14" s="3" t="s">
        <v>4</v>
      </c>
      <c r="C14" s="2" t="s">
        <v>13</v>
      </c>
      <c r="D14" s="35">
        <v>41592</v>
      </c>
      <c r="E14" s="5" t="s">
        <v>16</v>
      </c>
      <c r="F14" s="5"/>
      <c r="G14" s="5"/>
      <c r="H14" s="5"/>
      <c r="I14" s="5"/>
      <c r="J14" s="5"/>
      <c r="K14" s="5"/>
      <c r="L14" s="33">
        <f t="shared" si="0"/>
        <v>1</v>
      </c>
      <c r="N14" s="33">
        <f t="shared" si="1"/>
        <v>1</v>
      </c>
      <c r="O14" s="34">
        <f t="shared" si="2"/>
        <v>260</v>
      </c>
    </row>
    <row r="15" spans="1:19">
      <c r="A15" s="2" t="s">
        <v>15</v>
      </c>
      <c r="B15" s="3" t="s">
        <v>4</v>
      </c>
      <c r="C15" s="2" t="s">
        <v>61</v>
      </c>
      <c r="D15" s="35">
        <v>41582</v>
      </c>
      <c r="E15" s="5"/>
      <c r="F15" s="5"/>
      <c r="G15" s="5"/>
      <c r="H15" s="5"/>
      <c r="I15" s="5" t="s">
        <v>16</v>
      </c>
      <c r="J15" s="5"/>
      <c r="K15" s="5"/>
      <c r="L15" s="33">
        <f t="shared" si="0"/>
        <v>1</v>
      </c>
      <c r="N15" s="33">
        <f t="shared" si="1"/>
        <v>1</v>
      </c>
      <c r="O15" s="34">
        <f t="shared" si="2"/>
        <v>260</v>
      </c>
    </row>
    <row r="16" spans="1:19">
      <c r="A16" s="2" t="s">
        <v>76</v>
      </c>
      <c r="B16" s="3" t="s">
        <v>4</v>
      </c>
      <c r="C16" s="2" t="s">
        <v>73</v>
      </c>
      <c r="D16" s="35">
        <v>41582</v>
      </c>
      <c r="E16" s="5"/>
      <c r="F16" s="5"/>
      <c r="G16" s="5"/>
      <c r="H16" s="5"/>
      <c r="I16" s="5" t="s">
        <v>81</v>
      </c>
      <c r="J16" s="5"/>
      <c r="K16" s="5"/>
      <c r="L16" s="33">
        <f t="shared" si="0"/>
        <v>1</v>
      </c>
      <c r="N16" s="33">
        <f t="shared" si="1"/>
        <v>1</v>
      </c>
      <c r="O16" s="34">
        <f t="shared" si="2"/>
        <v>260</v>
      </c>
    </row>
    <row r="17" spans="1:15">
      <c r="A17" s="2" t="s">
        <v>45</v>
      </c>
      <c r="B17" s="3" t="s">
        <v>4</v>
      </c>
      <c r="C17" s="2" t="s">
        <v>44</v>
      </c>
      <c r="D17" s="35">
        <v>41579</v>
      </c>
      <c r="E17" s="5"/>
      <c r="F17" s="5"/>
      <c r="G17" s="5"/>
      <c r="H17" s="5"/>
      <c r="I17" s="5" t="s">
        <v>46</v>
      </c>
      <c r="J17" s="5"/>
      <c r="K17" s="5"/>
      <c r="L17" s="33">
        <f t="shared" si="0"/>
        <v>1</v>
      </c>
      <c r="N17" s="33">
        <f t="shared" si="1"/>
        <v>1</v>
      </c>
      <c r="O17" s="34">
        <f t="shared" si="2"/>
        <v>260</v>
      </c>
    </row>
    <row r="18" spans="1:15">
      <c r="A18" s="2" t="s">
        <v>163</v>
      </c>
      <c r="B18" s="3" t="s">
        <v>4</v>
      </c>
      <c r="C18" s="36" t="s">
        <v>36</v>
      </c>
      <c r="D18" s="35">
        <v>41593</v>
      </c>
      <c r="E18" s="5"/>
      <c r="F18" s="5"/>
      <c r="G18" s="5" t="s">
        <v>37</v>
      </c>
      <c r="H18" s="5"/>
      <c r="I18" s="5"/>
      <c r="J18" s="5"/>
      <c r="K18" s="5"/>
      <c r="L18" s="33">
        <f t="shared" si="0"/>
        <v>1</v>
      </c>
      <c r="N18" s="33">
        <f t="shared" si="1"/>
        <v>1</v>
      </c>
      <c r="O18" s="34">
        <f t="shared" si="2"/>
        <v>260</v>
      </c>
    </row>
    <row r="19" spans="1:15">
      <c r="A19" s="2" t="s">
        <v>163</v>
      </c>
      <c r="B19" s="3" t="s">
        <v>4</v>
      </c>
      <c r="C19" s="36" t="s">
        <v>180</v>
      </c>
      <c r="D19" s="60">
        <v>41606</v>
      </c>
      <c r="E19" s="5"/>
      <c r="F19" s="5"/>
      <c r="G19" s="5"/>
      <c r="H19" s="5"/>
      <c r="I19" s="5" t="s">
        <v>133</v>
      </c>
      <c r="J19" s="5" t="s">
        <v>133</v>
      </c>
      <c r="K19" s="5"/>
      <c r="L19" s="33">
        <f t="shared" si="0"/>
        <v>2</v>
      </c>
      <c r="N19" s="33">
        <f t="shared" si="1"/>
        <v>2</v>
      </c>
      <c r="O19" s="34">
        <f t="shared" si="2"/>
        <v>520</v>
      </c>
    </row>
    <row r="20" spans="1:15">
      <c r="A20" s="2" t="s">
        <v>163</v>
      </c>
      <c r="B20" s="3" t="s">
        <v>4</v>
      </c>
      <c r="C20" s="36" t="s">
        <v>180</v>
      </c>
      <c r="D20" s="60">
        <v>41607</v>
      </c>
      <c r="E20" s="5"/>
      <c r="F20" s="5"/>
      <c r="G20" s="5"/>
      <c r="H20" s="5"/>
      <c r="I20" s="5" t="s">
        <v>133</v>
      </c>
      <c r="J20" s="5" t="s">
        <v>133</v>
      </c>
      <c r="K20" s="5"/>
      <c r="L20" s="33">
        <f t="shared" si="0"/>
        <v>2</v>
      </c>
      <c r="N20" s="33">
        <f t="shared" si="1"/>
        <v>2</v>
      </c>
      <c r="O20" s="34">
        <f t="shared" si="2"/>
        <v>520</v>
      </c>
    </row>
    <row r="21" spans="1:15">
      <c r="A21" s="2" t="s">
        <v>49</v>
      </c>
      <c r="B21" s="3" t="s">
        <v>4</v>
      </c>
      <c r="C21" s="2" t="s">
        <v>44</v>
      </c>
      <c r="D21" s="35">
        <v>41579</v>
      </c>
      <c r="E21" s="5"/>
      <c r="F21" s="5"/>
      <c r="G21" s="5"/>
      <c r="H21" s="5"/>
      <c r="I21" s="5"/>
      <c r="J21" s="5"/>
      <c r="K21" s="5" t="s">
        <v>50</v>
      </c>
      <c r="L21" s="33">
        <f t="shared" si="0"/>
        <v>1</v>
      </c>
      <c r="N21" s="33">
        <f t="shared" si="1"/>
        <v>1</v>
      </c>
      <c r="O21" s="34">
        <f t="shared" si="2"/>
        <v>260</v>
      </c>
    </row>
    <row r="22" spans="1:15">
      <c r="A22" s="2" t="s">
        <v>49</v>
      </c>
      <c r="B22" s="3" t="s">
        <v>4</v>
      </c>
      <c r="C22" s="2" t="s">
        <v>44</v>
      </c>
      <c r="D22" s="35">
        <v>41584</v>
      </c>
      <c r="E22" s="5"/>
      <c r="F22" s="5"/>
      <c r="G22" s="5" t="s">
        <v>50</v>
      </c>
      <c r="H22" s="5"/>
      <c r="I22" s="5"/>
      <c r="J22" s="5"/>
      <c r="K22" s="5"/>
      <c r="L22" s="33">
        <f t="shared" si="0"/>
        <v>1</v>
      </c>
      <c r="N22" s="33">
        <f t="shared" si="1"/>
        <v>1</v>
      </c>
      <c r="O22" s="34">
        <f t="shared" si="2"/>
        <v>260</v>
      </c>
    </row>
    <row r="23" spans="1:15">
      <c r="A23" s="2" t="s">
        <v>121</v>
      </c>
      <c r="B23" s="3" t="s">
        <v>4</v>
      </c>
      <c r="C23" s="36" t="s">
        <v>120</v>
      </c>
      <c r="D23" s="35">
        <v>41584</v>
      </c>
      <c r="E23" s="54" t="s">
        <v>122</v>
      </c>
      <c r="F23" s="54" t="s">
        <v>122</v>
      </c>
      <c r="G23" s="54" t="s">
        <v>122</v>
      </c>
      <c r="H23" s="54" t="s">
        <v>122</v>
      </c>
      <c r="I23" s="5"/>
      <c r="J23" s="5"/>
      <c r="K23" s="5"/>
      <c r="L23" s="33">
        <f t="shared" si="0"/>
        <v>4</v>
      </c>
      <c r="N23" s="33">
        <f t="shared" si="1"/>
        <v>4</v>
      </c>
      <c r="O23" s="34">
        <f t="shared" si="2"/>
        <v>1040</v>
      </c>
    </row>
    <row r="24" spans="1:15">
      <c r="A24" s="2" t="s">
        <v>62</v>
      </c>
      <c r="B24" s="3" t="s">
        <v>4</v>
      </c>
      <c r="C24" s="2" t="s">
        <v>61</v>
      </c>
      <c r="D24" s="35">
        <v>41582</v>
      </c>
      <c r="E24" s="5"/>
      <c r="F24" s="5"/>
      <c r="G24" s="5" t="s">
        <v>65</v>
      </c>
      <c r="H24" s="5"/>
      <c r="I24" s="5"/>
      <c r="J24" s="5"/>
      <c r="K24" s="5"/>
      <c r="L24" s="33">
        <f t="shared" si="0"/>
        <v>1</v>
      </c>
      <c r="N24" s="33">
        <f t="shared" si="1"/>
        <v>1</v>
      </c>
      <c r="O24" s="34">
        <f t="shared" si="2"/>
        <v>260</v>
      </c>
    </row>
    <row r="25" spans="1:15">
      <c r="A25" s="2" t="s">
        <v>6</v>
      </c>
      <c r="B25" s="3" t="s">
        <v>4</v>
      </c>
      <c r="C25" s="2" t="s">
        <v>5</v>
      </c>
      <c r="D25" s="35">
        <v>41579</v>
      </c>
      <c r="E25" s="5"/>
      <c r="F25" s="5"/>
      <c r="G25" s="5"/>
      <c r="H25" s="5"/>
      <c r="I25" s="5"/>
      <c r="J25" s="5" t="s">
        <v>7</v>
      </c>
      <c r="K25" s="5" t="s">
        <v>7</v>
      </c>
      <c r="L25" s="33">
        <f t="shared" si="0"/>
        <v>2</v>
      </c>
      <c r="N25" s="33">
        <f t="shared" si="1"/>
        <v>2</v>
      </c>
      <c r="O25" s="34">
        <f t="shared" si="2"/>
        <v>520</v>
      </c>
    </row>
    <row r="26" spans="1:15">
      <c r="A26" s="2" t="s">
        <v>48</v>
      </c>
      <c r="B26" s="3" t="s">
        <v>4</v>
      </c>
      <c r="C26" s="2" t="s">
        <v>44</v>
      </c>
      <c r="D26" s="35">
        <v>41579</v>
      </c>
      <c r="E26" s="5"/>
      <c r="F26" s="5"/>
      <c r="G26" s="5"/>
      <c r="H26" s="5"/>
      <c r="I26" s="5"/>
      <c r="J26" s="5" t="s">
        <v>47</v>
      </c>
      <c r="K26" s="5"/>
      <c r="L26" s="33">
        <f t="shared" si="0"/>
        <v>1</v>
      </c>
      <c r="N26" s="33">
        <f t="shared" si="1"/>
        <v>1</v>
      </c>
      <c r="O26" s="34">
        <f t="shared" si="2"/>
        <v>260</v>
      </c>
    </row>
    <row r="27" spans="1:15">
      <c r="A27" s="2" t="s">
        <v>157</v>
      </c>
      <c r="B27" s="3" t="s">
        <v>4</v>
      </c>
      <c r="C27" s="53" t="s">
        <v>38</v>
      </c>
      <c r="D27" s="35">
        <v>41599</v>
      </c>
      <c r="E27" s="5"/>
      <c r="F27" s="5"/>
      <c r="G27" s="5"/>
      <c r="H27" s="5"/>
      <c r="I27" s="5"/>
      <c r="J27" s="5" t="s">
        <v>34</v>
      </c>
      <c r="K27" s="5"/>
      <c r="L27" s="33">
        <f t="shared" si="0"/>
        <v>1</v>
      </c>
      <c r="N27" s="33">
        <f t="shared" si="1"/>
        <v>1</v>
      </c>
      <c r="O27" s="34">
        <f t="shared" si="2"/>
        <v>260</v>
      </c>
    </row>
    <row r="28" spans="1:15" ht="31.5">
      <c r="A28" s="2" t="s">
        <v>131</v>
      </c>
      <c r="B28" s="58" t="s">
        <v>130</v>
      </c>
      <c r="C28" s="36" t="s">
        <v>129</v>
      </c>
      <c r="D28" s="57" t="s">
        <v>150</v>
      </c>
      <c r="E28" s="5"/>
      <c r="F28" s="5"/>
      <c r="G28" s="5"/>
      <c r="H28" s="5" t="s">
        <v>69</v>
      </c>
      <c r="I28" s="5"/>
      <c r="J28" s="5"/>
      <c r="K28" s="5"/>
      <c r="L28" s="56">
        <v>3</v>
      </c>
      <c r="N28" s="33">
        <f t="shared" si="1"/>
        <v>3</v>
      </c>
      <c r="O28" s="34">
        <f t="shared" si="2"/>
        <v>780</v>
      </c>
    </row>
    <row r="29" spans="1:15" ht="31.5">
      <c r="A29" s="2" t="s">
        <v>131</v>
      </c>
      <c r="B29" s="58" t="s">
        <v>130</v>
      </c>
      <c r="C29" s="36" t="s">
        <v>129</v>
      </c>
      <c r="D29" s="57" t="s">
        <v>148</v>
      </c>
      <c r="E29" s="5"/>
      <c r="F29" s="5"/>
      <c r="G29" s="5" t="s">
        <v>72</v>
      </c>
      <c r="H29" s="5" t="s">
        <v>146</v>
      </c>
      <c r="I29" s="5" t="s">
        <v>145</v>
      </c>
      <c r="J29" s="5" t="s">
        <v>37</v>
      </c>
      <c r="K29" s="5"/>
      <c r="L29" s="56">
        <v>12</v>
      </c>
      <c r="N29" s="33">
        <f t="shared" si="1"/>
        <v>12</v>
      </c>
      <c r="O29" s="34">
        <f t="shared" si="2"/>
        <v>3120</v>
      </c>
    </row>
    <row r="30" spans="1:15" ht="31.5">
      <c r="A30" s="2" t="s">
        <v>131</v>
      </c>
      <c r="B30" s="58" t="s">
        <v>130</v>
      </c>
      <c r="C30" s="52" t="s">
        <v>129</v>
      </c>
      <c r="D30" s="57" t="s">
        <v>143</v>
      </c>
      <c r="E30" s="5"/>
      <c r="F30" s="5" t="s">
        <v>71</v>
      </c>
      <c r="G30" s="5" t="s">
        <v>141</v>
      </c>
      <c r="H30" s="5" t="s">
        <v>95</v>
      </c>
      <c r="I30" s="5" t="s">
        <v>60</v>
      </c>
      <c r="J30" s="5"/>
      <c r="K30" s="5"/>
      <c r="L30" s="56">
        <v>12</v>
      </c>
      <c r="N30" s="33">
        <f t="shared" si="1"/>
        <v>12</v>
      </c>
      <c r="O30" s="34">
        <f t="shared" si="2"/>
        <v>3120</v>
      </c>
    </row>
    <row r="31" spans="1:15" ht="21">
      <c r="A31" s="2" t="s">
        <v>131</v>
      </c>
      <c r="B31" s="58" t="s">
        <v>130</v>
      </c>
      <c r="C31" s="36" t="s">
        <v>129</v>
      </c>
      <c r="D31" s="57" t="s">
        <v>138</v>
      </c>
      <c r="E31" s="5"/>
      <c r="F31" s="5" t="s">
        <v>137</v>
      </c>
      <c r="G31" s="5" t="s">
        <v>34</v>
      </c>
      <c r="H31" s="5" t="s">
        <v>135</v>
      </c>
      <c r="I31" s="5" t="s">
        <v>65</v>
      </c>
      <c r="J31" s="5" t="s">
        <v>133</v>
      </c>
      <c r="K31" s="5" t="s">
        <v>118</v>
      </c>
      <c r="L31" s="56">
        <v>12</v>
      </c>
      <c r="N31" s="33">
        <f t="shared" si="1"/>
        <v>12</v>
      </c>
      <c r="O31" s="34">
        <f t="shared" si="2"/>
        <v>3120</v>
      </c>
    </row>
    <row r="32" spans="1:15" ht="21">
      <c r="A32" s="2" t="s">
        <v>131</v>
      </c>
      <c r="B32" s="58" t="s">
        <v>130</v>
      </c>
      <c r="C32" s="36" t="s">
        <v>129</v>
      </c>
      <c r="D32" s="57" t="s">
        <v>128</v>
      </c>
      <c r="E32" s="5"/>
      <c r="F32" s="5"/>
      <c r="G32" s="5" t="s">
        <v>127</v>
      </c>
      <c r="H32" s="5" t="s">
        <v>126</v>
      </c>
      <c r="I32" s="5" t="s">
        <v>125</v>
      </c>
      <c r="J32" s="5" t="s">
        <v>124</v>
      </c>
      <c r="K32" s="5" t="s">
        <v>47</v>
      </c>
      <c r="L32" s="56">
        <v>10</v>
      </c>
      <c r="N32" s="33">
        <f t="shared" ref="N32:N63" si="3">L32+M32</f>
        <v>10</v>
      </c>
      <c r="O32" s="34">
        <f t="shared" ref="O32:O63" si="4">N32*260</f>
        <v>2600</v>
      </c>
    </row>
    <row r="33" spans="1:19">
      <c r="A33" s="2" t="s">
        <v>77</v>
      </c>
      <c r="B33" s="3" t="s">
        <v>4</v>
      </c>
      <c r="C33" s="2" t="s">
        <v>73</v>
      </c>
      <c r="D33" s="35">
        <v>41582</v>
      </c>
      <c r="E33" s="5"/>
      <c r="F33" s="5"/>
      <c r="G33" s="5"/>
      <c r="H33" s="5"/>
      <c r="I33" s="5"/>
      <c r="J33" s="5" t="s">
        <v>41</v>
      </c>
      <c r="K33" s="5"/>
      <c r="L33" s="33">
        <f t="shared" ref="L33:L64" si="5">COUNTA(E33:K33)</f>
        <v>1</v>
      </c>
      <c r="N33" s="33">
        <f t="shared" si="3"/>
        <v>1</v>
      </c>
      <c r="O33" s="34">
        <f t="shared" si="4"/>
        <v>260</v>
      </c>
    </row>
    <row r="34" spans="1:19">
      <c r="A34" s="2" t="s">
        <v>77</v>
      </c>
      <c r="B34" s="3" t="s">
        <v>4</v>
      </c>
      <c r="C34" s="36" t="s">
        <v>180</v>
      </c>
      <c r="D34" s="60">
        <v>41606</v>
      </c>
      <c r="E34" s="5"/>
      <c r="F34" s="5" t="s">
        <v>133</v>
      </c>
      <c r="G34" s="5"/>
      <c r="H34" s="5"/>
      <c r="I34" s="5"/>
      <c r="J34" s="5"/>
      <c r="K34" s="5"/>
      <c r="L34" s="33">
        <f t="shared" si="5"/>
        <v>1</v>
      </c>
      <c r="N34" s="33">
        <f t="shared" si="3"/>
        <v>1</v>
      </c>
      <c r="O34" s="34">
        <f t="shared" si="4"/>
        <v>260</v>
      </c>
    </row>
    <row r="35" spans="1:19">
      <c r="A35" s="2" t="s">
        <v>94</v>
      </c>
      <c r="B35" s="3" t="s">
        <v>4</v>
      </c>
      <c r="C35" s="2" t="s">
        <v>93</v>
      </c>
      <c r="D35" s="65">
        <v>41584</v>
      </c>
      <c r="E35" s="5" t="s">
        <v>95</v>
      </c>
      <c r="F35" s="5" t="s">
        <v>95</v>
      </c>
      <c r="G35" s="5"/>
      <c r="H35" s="5"/>
      <c r="I35" s="5"/>
      <c r="J35" s="5"/>
      <c r="K35" s="5"/>
      <c r="L35" s="33">
        <f t="shared" si="5"/>
        <v>2</v>
      </c>
      <c r="N35" s="33">
        <f t="shared" si="3"/>
        <v>2</v>
      </c>
      <c r="O35" s="34">
        <f t="shared" si="4"/>
        <v>520</v>
      </c>
    </row>
    <row r="36" spans="1:19">
      <c r="A36" s="2" t="s">
        <v>99</v>
      </c>
      <c r="B36" s="3" t="s">
        <v>4</v>
      </c>
      <c r="C36" s="2" t="s">
        <v>13</v>
      </c>
      <c r="D36" s="65">
        <v>41586</v>
      </c>
      <c r="E36" s="5" t="s">
        <v>100</v>
      </c>
      <c r="F36" s="5"/>
      <c r="G36" s="5"/>
      <c r="H36" s="5"/>
      <c r="I36" s="5"/>
      <c r="J36" s="5"/>
      <c r="K36" s="5"/>
      <c r="L36" s="33">
        <f t="shared" si="5"/>
        <v>1</v>
      </c>
      <c r="N36" s="33">
        <f t="shared" si="3"/>
        <v>1</v>
      </c>
      <c r="O36" s="34">
        <f t="shared" si="4"/>
        <v>260</v>
      </c>
    </row>
    <row r="37" spans="1:19">
      <c r="A37" s="2" t="s">
        <v>99</v>
      </c>
      <c r="B37" s="3" t="s">
        <v>4</v>
      </c>
      <c r="C37" s="52" t="s">
        <v>13</v>
      </c>
      <c r="D37" s="65">
        <v>41590</v>
      </c>
      <c r="E37" s="5"/>
      <c r="F37" s="5"/>
      <c r="G37" s="5"/>
      <c r="H37" s="5"/>
      <c r="I37" s="5"/>
      <c r="J37" s="5" t="s">
        <v>100</v>
      </c>
      <c r="K37" s="5"/>
      <c r="L37" s="33">
        <f t="shared" si="5"/>
        <v>1</v>
      </c>
      <c r="N37" s="33">
        <f t="shared" si="3"/>
        <v>1</v>
      </c>
      <c r="O37" s="34">
        <f t="shared" si="4"/>
        <v>260</v>
      </c>
    </row>
    <row r="38" spans="1:19">
      <c r="A38" s="2" t="s">
        <v>51</v>
      </c>
      <c r="B38" s="3" t="s">
        <v>4</v>
      </c>
      <c r="C38" s="2" t="s">
        <v>44</v>
      </c>
      <c r="D38" s="65">
        <v>41582</v>
      </c>
      <c r="E38" s="5" t="s">
        <v>46</v>
      </c>
      <c r="F38" s="5" t="s">
        <v>53</v>
      </c>
      <c r="G38" s="5" t="s">
        <v>54</v>
      </c>
      <c r="H38" s="5"/>
      <c r="I38" s="5"/>
      <c r="J38" s="5"/>
      <c r="K38" s="5"/>
      <c r="L38" s="33">
        <f t="shared" si="5"/>
        <v>3</v>
      </c>
      <c r="N38" s="33">
        <f t="shared" si="3"/>
        <v>3</v>
      </c>
      <c r="O38" s="34">
        <f t="shared" si="4"/>
        <v>780</v>
      </c>
    </row>
    <row r="39" spans="1:19">
      <c r="A39" s="2" t="s">
        <v>51</v>
      </c>
      <c r="B39" s="3" t="s">
        <v>4</v>
      </c>
      <c r="C39" s="2" t="s">
        <v>61</v>
      </c>
      <c r="D39" s="65">
        <v>41583</v>
      </c>
      <c r="E39" s="5"/>
      <c r="F39" s="5" t="s">
        <v>72</v>
      </c>
      <c r="G39" s="5"/>
      <c r="H39" s="5"/>
      <c r="I39" s="5"/>
      <c r="J39" s="5"/>
      <c r="K39" s="5"/>
      <c r="L39" s="33">
        <f t="shared" si="5"/>
        <v>1</v>
      </c>
      <c r="N39" s="33">
        <f t="shared" si="3"/>
        <v>1</v>
      </c>
      <c r="O39" s="34">
        <f t="shared" si="4"/>
        <v>260</v>
      </c>
    </row>
    <row r="40" spans="1:19">
      <c r="A40" s="36" t="s">
        <v>42</v>
      </c>
      <c r="B40" s="3" t="s">
        <v>4</v>
      </c>
      <c r="C40" s="52" t="s">
        <v>40</v>
      </c>
      <c r="D40" s="66">
        <v>41604</v>
      </c>
      <c r="E40" s="37"/>
      <c r="F40" s="37" t="s">
        <v>43</v>
      </c>
      <c r="G40" s="37"/>
      <c r="H40" s="37"/>
      <c r="I40" s="37"/>
      <c r="J40" s="37"/>
      <c r="K40" s="37"/>
      <c r="L40" s="33">
        <f t="shared" si="5"/>
        <v>1</v>
      </c>
      <c r="M40" s="39"/>
      <c r="N40" s="38">
        <f t="shared" si="3"/>
        <v>1</v>
      </c>
      <c r="O40" s="40">
        <f t="shared" si="4"/>
        <v>260</v>
      </c>
      <c r="P40" s="39"/>
      <c r="Q40" s="39"/>
      <c r="R40" s="39"/>
      <c r="S40" s="41"/>
    </row>
    <row r="41" spans="1:19">
      <c r="A41" s="2" t="s">
        <v>83</v>
      </c>
      <c r="B41" s="3" t="s">
        <v>4</v>
      </c>
      <c r="C41" s="2" t="s">
        <v>73</v>
      </c>
      <c r="D41" s="65">
        <v>41582</v>
      </c>
      <c r="E41" s="5"/>
      <c r="F41" s="5"/>
      <c r="G41" s="5" t="s">
        <v>79</v>
      </c>
      <c r="H41" s="5"/>
      <c r="I41" s="5"/>
      <c r="J41" s="5"/>
      <c r="K41" s="5"/>
      <c r="L41" s="33">
        <f t="shared" si="5"/>
        <v>1</v>
      </c>
      <c r="N41" s="33">
        <f t="shared" si="3"/>
        <v>1</v>
      </c>
      <c r="O41" s="34">
        <f t="shared" si="4"/>
        <v>260</v>
      </c>
    </row>
    <row r="42" spans="1:19">
      <c r="A42" s="2" t="s">
        <v>74</v>
      </c>
      <c r="B42" s="3" t="s">
        <v>4</v>
      </c>
      <c r="C42" s="2" t="s">
        <v>73</v>
      </c>
      <c r="D42" s="65">
        <v>41582</v>
      </c>
      <c r="E42" s="5"/>
      <c r="F42" s="5" t="s">
        <v>78</v>
      </c>
      <c r="G42" s="5"/>
      <c r="H42" s="5"/>
      <c r="I42" s="5"/>
      <c r="J42" s="5"/>
      <c r="K42" s="5"/>
      <c r="L42" s="33">
        <f t="shared" si="5"/>
        <v>1</v>
      </c>
      <c r="N42" s="33">
        <f t="shared" si="3"/>
        <v>1</v>
      </c>
      <c r="O42" s="34">
        <f t="shared" si="4"/>
        <v>260</v>
      </c>
    </row>
    <row r="43" spans="1:19">
      <c r="A43" s="2" t="s">
        <v>74</v>
      </c>
      <c r="B43" s="3" t="s">
        <v>4</v>
      </c>
      <c r="C43" s="36" t="s">
        <v>180</v>
      </c>
      <c r="D43" s="60">
        <v>41607</v>
      </c>
      <c r="E43" s="5" t="s">
        <v>133</v>
      </c>
      <c r="F43" s="5"/>
      <c r="G43" s="5"/>
      <c r="H43" s="5"/>
      <c r="I43" s="5"/>
      <c r="J43" s="5"/>
      <c r="K43" s="5"/>
      <c r="L43" s="33">
        <f t="shared" si="5"/>
        <v>1</v>
      </c>
      <c r="N43" s="33">
        <f t="shared" si="3"/>
        <v>1</v>
      </c>
      <c r="O43" s="34">
        <f t="shared" si="4"/>
        <v>260</v>
      </c>
    </row>
    <row r="44" spans="1:19">
      <c r="A44" s="2" t="s">
        <v>156</v>
      </c>
      <c r="B44" s="3" t="s">
        <v>112</v>
      </c>
      <c r="C44" s="36" t="s">
        <v>113</v>
      </c>
      <c r="D44" s="35">
        <v>41597</v>
      </c>
      <c r="E44" s="5" t="s">
        <v>41</v>
      </c>
      <c r="F44" s="5" t="s">
        <v>118</v>
      </c>
      <c r="G44" s="5" t="s">
        <v>119</v>
      </c>
      <c r="H44" s="5"/>
      <c r="I44" s="5"/>
      <c r="J44" s="5"/>
      <c r="K44" s="5"/>
      <c r="L44" s="33">
        <f t="shared" si="5"/>
        <v>3</v>
      </c>
      <c r="N44" s="33">
        <f t="shared" si="3"/>
        <v>3</v>
      </c>
      <c r="O44" s="34">
        <f t="shared" si="4"/>
        <v>780</v>
      </c>
    </row>
    <row r="45" spans="1:19">
      <c r="A45" s="2" t="s">
        <v>156</v>
      </c>
      <c r="B45" s="3" t="s">
        <v>112</v>
      </c>
      <c r="C45" s="36" t="s">
        <v>113</v>
      </c>
      <c r="D45" s="35">
        <v>41604</v>
      </c>
      <c r="E45" s="5" t="s">
        <v>41</v>
      </c>
      <c r="F45" s="5" t="s">
        <v>118</v>
      </c>
      <c r="G45" s="5" t="s">
        <v>119</v>
      </c>
      <c r="H45" s="5"/>
      <c r="I45" s="5"/>
      <c r="J45" s="5"/>
      <c r="K45" s="5"/>
      <c r="L45" s="33">
        <f t="shared" si="5"/>
        <v>3</v>
      </c>
      <c r="N45" s="33">
        <f t="shared" si="3"/>
        <v>3</v>
      </c>
      <c r="O45" s="34">
        <f t="shared" si="4"/>
        <v>780</v>
      </c>
    </row>
    <row r="46" spans="1:19">
      <c r="A46" s="2" t="s">
        <v>162</v>
      </c>
      <c r="B46" s="3" t="s">
        <v>4</v>
      </c>
      <c r="C46" s="36" t="s">
        <v>36</v>
      </c>
      <c r="D46" s="35">
        <v>41593</v>
      </c>
      <c r="E46" s="5" t="s">
        <v>37</v>
      </c>
      <c r="F46" s="5"/>
      <c r="G46" s="5"/>
      <c r="H46" s="5"/>
      <c r="I46" s="5"/>
      <c r="J46" s="5"/>
      <c r="K46" s="5"/>
      <c r="L46" s="33">
        <f t="shared" si="5"/>
        <v>1</v>
      </c>
      <c r="N46" s="33">
        <f t="shared" si="3"/>
        <v>1</v>
      </c>
      <c r="O46" s="34">
        <f t="shared" si="4"/>
        <v>260</v>
      </c>
    </row>
    <row r="47" spans="1:19">
      <c r="A47" s="2" t="s">
        <v>167</v>
      </c>
      <c r="B47" s="3" t="s">
        <v>4</v>
      </c>
      <c r="C47" s="36" t="s">
        <v>166</v>
      </c>
      <c r="D47" s="35">
        <v>41605</v>
      </c>
      <c r="E47" s="5"/>
      <c r="F47" s="5" t="s">
        <v>90</v>
      </c>
      <c r="G47" s="5" t="s">
        <v>111</v>
      </c>
      <c r="H47" s="5" t="s">
        <v>108</v>
      </c>
      <c r="I47" s="5"/>
      <c r="J47" s="5"/>
      <c r="K47" s="5"/>
      <c r="L47" s="33">
        <f t="shared" si="5"/>
        <v>3</v>
      </c>
      <c r="N47" s="33">
        <f t="shared" si="3"/>
        <v>3</v>
      </c>
      <c r="O47" s="34">
        <f t="shared" si="4"/>
        <v>780</v>
      </c>
    </row>
    <row r="48" spans="1:19">
      <c r="A48" s="2" t="s">
        <v>167</v>
      </c>
      <c r="B48" s="3" t="s">
        <v>112</v>
      </c>
      <c r="C48" s="36" t="s">
        <v>166</v>
      </c>
      <c r="D48" s="35">
        <v>41596</v>
      </c>
      <c r="E48" s="5"/>
      <c r="F48" s="5"/>
      <c r="G48" s="5"/>
      <c r="H48" s="5"/>
      <c r="I48" s="5" t="s">
        <v>89</v>
      </c>
      <c r="J48" s="5"/>
      <c r="K48" s="5"/>
      <c r="L48" s="33">
        <f t="shared" si="5"/>
        <v>1</v>
      </c>
      <c r="N48" s="33">
        <f t="shared" si="3"/>
        <v>1</v>
      </c>
      <c r="O48" s="34">
        <f t="shared" si="4"/>
        <v>260</v>
      </c>
    </row>
    <row r="49" spans="1:15">
      <c r="A49" s="2" t="s">
        <v>167</v>
      </c>
      <c r="B49" s="3" t="s">
        <v>112</v>
      </c>
      <c r="C49" s="36" t="s">
        <v>166</v>
      </c>
      <c r="D49" s="35">
        <v>41597</v>
      </c>
      <c r="E49" s="5"/>
      <c r="F49" s="5"/>
      <c r="G49" s="5"/>
      <c r="H49" s="5"/>
      <c r="I49" s="5" t="s">
        <v>172</v>
      </c>
      <c r="J49" s="5" t="s">
        <v>79</v>
      </c>
      <c r="K49" s="5" t="s">
        <v>174</v>
      </c>
      <c r="L49" s="33">
        <f t="shared" si="5"/>
        <v>3</v>
      </c>
      <c r="N49" s="33">
        <f t="shared" si="3"/>
        <v>3</v>
      </c>
      <c r="O49" s="34">
        <f t="shared" si="4"/>
        <v>780</v>
      </c>
    </row>
    <row r="50" spans="1:15">
      <c r="A50" s="2" t="s">
        <v>167</v>
      </c>
      <c r="B50" s="3" t="s">
        <v>112</v>
      </c>
      <c r="C50" s="36" t="s">
        <v>166</v>
      </c>
      <c r="D50" s="35">
        <v>41598</v>
      </c>
      <c r="E50" s="5"/>
      <c r="F50" s="5" t="s">
        <v>90</v>
      </c>
      <c r="G50" s="5" t="s">
        <v>111</v>
      </c>
      <c r="H50" s="5" t="s">
        <v>108</v>
      </c>
      <c r="I50" s="5"/>
      <c r="J50" s="5"/>
      <c r="K50" s="5"/>
      <c r="L50" s="33">
        <f t="shared" si="5"/>
        <v>3</v>
      </c>
      <c r="N50" s="33">
        <f t="shared" si="3"/>
        <v>3</v>
      </c>
      <c r="O50" s="34">
        <f t="shared" si="4"/>
        <v>780</v>
      </c>
    </row>
    <row r="51" spans="1:15">
      <c r="A51" s="2" t="s">
        <v>167</v>
      </c>
      <c r="B51" s="3" t="s">
        <v>112</v>
      </c>
      <c r="C51" s="36" t="s">
        <v>166</v>
      </c>
      <c r="D51" s="35">
        <v>41599</v>
      </c>
      <c r="E51" s="5"/>
      <c r="F51" s="5"/>
      <c r="G51" s="5" t="s">
        <v>81</v>
      </c>
      <c r="H51" s="5"/>
      <c r="I51" s="5"/>
      <c r="J51" s="5"/>
      <c r="K51" s="5"/>
      <c r="L51" s="33">
        <f t="shared" si="5"/>
        <v>1</v>
      </c>
      <c r="N51" s="33">
        <f t="shared" si="3"/>
        <v>1</v>
      </c>
      <c r="O51" s="34">
        <f t="shared" si="4"/>
        <v>260</v>
      </c>
    </row>
    <row r="52" spans="1:15">
      <c r="A52" s="2" t="s">
        <v>63</v>
      </c>
      <c r="B52" s="3" t="s">
        <v>4</v>
      </c>
      <c r="C52" s="2" t="s">
        <v>61</v>
      </c>
      <c r="D52" s="35">
        <v>41582</v>
      </c>
      <c r="E52" s="5"/>
      <c r="F52" s="5"/>
      <c r="G52" s="5"/>
      <c r="H52" s="5"/>
      <c r="I52" s="5"/>
      <c r="J52" s="5" t="s">
        <v>68</v>
      </c>
      <c r="K52" s="5"/>
      <c r="L52" s="33">
        <f t="shared" si="5"/>
        <v>1</v>
      </c>
      <c r="N52" s="33">
        <f t="shared" si="3"/>
        <v>1</v>
      </c>
      <c r="O52" s="34">
        <f t="shared" si="4"/>
        <v>260</v>
      </c>
    </row>
    <row r="53" spans="1:15">
      <c r="A53" s="2" t="s">
        <v>63</v>
      </c>
      <c r="B53" s="3" t="s">
        <v>4</v>
      </c>
      <c r="C53" s="2" t="s">
        <v>13</v>
      </c>
      <c r="D53" s="35">
        <v>41586</v>
      </c>
      <c r="E53" s="5"/>
      <c r="F53" s="5" t="s">
        <v>68</v>
      </c>
      <c r="G53" s="5"/>
      <c r="H53" s="5"/>
      <c r="I53" s="5"/>
      <c r="J53" s="5"/>
      <c r="K53" s="5"/>
      <c r="L53" s="33">
        <f t="shared" si="5"/>
        <v>1</v>
      </c>
      <c r="N53" s="33">
        <f t="shared" si="3"/>
        <v>1</v>
      </c>
      <c r="O53" s="34">
        <f t="shared" si="4"/>
        <v>260</v>
      </c>
    </row>
    <row r="54" spans="1:15">
      <c r="A54" s="2" t="s">
        <v>63</v>
      </c>
      <c r="B54" s="3" t="s">
        <v>4</v>
      </c>
      <c r="C54" s="52" t="s">
        <v>13</v>
      </c>
      <c r="D54" s="35">
        <v>41590</v>
      </c>
      <c r="E54" s="5"/>
      <c r="F54" s="5"/>
      <c r="G54" s="5"/>
      <c r="H54" s="5"/>
      <c r="I54" s="5"/>
      <c r="J54" s="5"/>
      <c r="K54" s="5" t="s">
        <v>68</v>
      </c>
      <c r="L54" s="33">
        <f t="shared" si="5"/>
        <v>1</v>
      </c>
      <c r="N54" s="33">
        <f t="shared" si="3"/>
        <v>1</v>
      </c>
      <c r="O54" s="34">
        <f t="shared" si="4"/>
        <v>260</v>
      </c>
    </row>
    <row r="55" spans="1:15">
      <c r="A55" s="2" t="s">
        <v>96</v>
      </c>
      <c r="B55" s="3" t="s">
        <v>4</v>
      </c>
      <c r="C55" s="2" t="s">
        <v>97</v>
      </c>
      <c r="D55" s="35">
        <v>41593</v>
      </c>
      <c r="F55" s="54" t="s">
        <v>98</v>
      </c>
      <c r="G55" s="54" t="s">
        <v>98</v>
      </c>
      <c r="H55" s="5"/>
      <c r="I55" s="5"/>
      <c r="J55" s="5"/>
      <c r="K55" s="5"/>
      <c r="L55" s="33">
        <f t="shared" si="5"/>
        <v>2</v>
      </c>
      <c r="M55" s="68">
        <v>1</v>
      </c>
      <c r="N55" s="33">
        <f t="shared" si="3"/>
        <v>3</v>
      </c>
      <c r="O55" s="34">
        <f t="shared" si="4"/>
        <v>780</v>
      </c>
    </row>
    <row r="56" spans="1:15">
      <c r="A56" s="2" t="s">
        <v>96</v>
      </c>
      <c r="B56" s="3" t="s">
        <v>112</v>
      </c>
      <c r="C56" s="36" t="s">
        <v>113</v>
      </c>
      <c r="D56" s="35">
        <v>41596</v>
      </c>
      <c r="E56" s="5"/>
      <c r="F56" s="5" t="s">
        <v>114</v>
      </c>
      <c r="G56" s="5" t="s">
        <v>115</v>
      </c>
      <c r="H56" s="5" t="s">
        <v>116</v>
      </c>
      <c r="I56" s="5"/>
      <c r="J56" s="5"/>
      <c r="K56" s="5"/>
      <c r="L56" s="33">
        <f t="shared" si="5"/>
        <v>3</v>
      </c>
      <c r="N56" s="33">
        <f t="shared" si="3"/>
        <v>3</v>
      </c>
      <c r="O56" s="34">
        <f t="shared" si="4"/>
        <v>780</v>
      </c>
    </row>
    <row r="57" spans="1:15">
      <c r="A57" s="2" t="s">
        <v>96</v>
      </c>
      <c r="B57" s="3" t="s">
        <v>112</v>
      </c>
      <c r="C57" s="36" t="s">
        <v>113</v>
      </c>
      <c r="D57" s="35">
        <v>41603</v>
      </c>
      <c r="E57" s="5"/>
      <c r="F57" s="5" t="s">
        <v>114</v>
      </c>
      <c r="G57" s="5" t="s">
        <v>115</v>
      </c>
      <c r="H57" s="5" t="s">
        <v>116</v>
      </c>
      <c r="I57" s="5"/>
      <c r="J57" s="5"/>
      <c r="K57" s="5"/>
      <c r="L57" s="33">
        <f t="shared" si="5"/>
        <v>3</v>
      </c>
      <c r="N57" s="33">
        <f t="shared" si="3"/>
        <v>3</v>
      </c>
      <c r="O57" s="34">
        <f t="shared" si="4"/>
        <v>780</v>
      </c>
    </row>
    <row r="58" spans="1:15">
      <c r="A58" s="2" t="s">
        <v>36</v>
      </c>
      <c r="B58" s="3" t="s">
        <v>4</v>
      </c>
      <c r="C58" s="53" t="s">
        <v>38</v>
      </c>
      <c r="D58" s="35">
        <v>41583</v>
      </c>
      <c r="E58" s="5"/>
      <c r="F58" s="5"/>
      <c r="G58" s="5"/>
      <c r="H58" s="5"/>
      <c r="I58" s="5"/>
      <c r="J58" s="5" t="s">
        <v>37</v>
      </c>
      <c r="K58" s="5" t="s">
        <v>37</v>
      </c>
      <c r="L58" s="33">
        <f t="shared" si="5"/>
        <v>2</v>
      </c>
      <c r="N58" s="33">
        <f t="shared" si="3"/>
        <v>2</v>
      </c>
      <c r="O58" s="34">
        <f t="shared" si="4"/>
        <v>520</v>
      </c>
    </row>
    <row r="59" spans="1:15">
      <c r="A59" s="2" t="s">
        <v>36</v>
      </c>
      <c r="B59" s="3" t="s">
        <v>4</v>
      </c>
      <c r="C59" s="2" t="s">
        <v>61</v>
      </c>
      <c r="D59" s="35">
        <v>41582</v>
      </c>
      <c r="E59" s="5"/>
      <c r="F59" s="5"/>
      <c r="G59" s="5"/>
      <c r="H59" s="5" t="s">
        <v>37</v>
      </c>
      <c r="I59" s="5"/>
      <c r="J59" s="5"/>
      <c r="K59" s="5"/>
      <c r="L59" s="33">
        <f t="shared" si="5"/>
        <v>1</v>
      </c>
      <c r="N59" s="33">
        <f t="shared" si="3"/>
        <v>1</v>
      </c>
      <c r="O59" s="34">
        <f t="shared" si="4"/>
        <v>260</v>
      </c>
    </row>
    <row r="60" spans="1:15">
      <c r="A60" s="2" t="s">
        <v>36</v>
      </c>
      <c r="B60" s="3" t="s">
        <v>4</v>
      </c>
      <c r="C60" s="36" t="s">
        <v>180</v>
      </c>
      <c r="D60" s="60">
        <v>41607</v>
      </c>
      <c r="E60" s="5"/>
      <c r="F60" s="5" t="s">
        <v>133</v>
      </c>
      <c r="G60" s="5"/>
      <c r="H60" s="5"/>
      <c r="I60" s="5"/>
      <c r="J60" s="5"/>
      <c r="K60" s="5"/>
      <c r="L60" s="33">
        <f t="shared" si="5"/>
        <v>1</v>
      </c>
      <c r="N60" s="33">
        <f t="shared" si="3"/>
        <v>1</v>
      </c>
      <c r="O60" s="34">
        <f t="shared" si="4"/>
        <v>260</v>
      </c>
    </row>
    <row r="61" spans="1:15">
      <c r="A61" s="2" t="s">
        <v>106</v>
      </c>
      <c r="B61" s="3" t="s">
        <v>4</v>
      </c>
      <c r="C61" s="36" t="s">
        <v>105</v>
      </c>
      <c r="D61" s="65">
        <v>41589</v>
      </c>
      <c r="E61" s="5"/>
      <c r="F61" s="5"/>
      <c r="G61" s="5"/>
      <c r="H61" s="5"/>
      <c r="I61" s="5" t="s">
        <v>108</v>
      </c>
      <c r="J61" s="5"/>
      <c r="K61" s="5"/>
      <c r="L61" s="33">
        <f t="shared" si="5"/>
        <v>1</v>
      </c>
      <c r="N61" s="33">
        <f t="shared" si="3"/>
        <v>1</v>
      </c>
      <c r="O61" s="34">
        <f t="shared" si="4"/>
        <v>260</v>
      </c>
    </row>
    <row r="62" spans="1:15">
      <c r="A62" s="2" t="s">
        <v>103</v>
      </c>
      <c r="B62" s="3" t="s">
        <v>4</v>
      </c>
      <c r="C62" s="52" t="s">
        <v>13</v>
      </c>
      <c r="D62" s="65">
        <v>41590</v>
      </c>
      <c r="E62" s="5"/>
      <c r="F62" s="5"/>
      <c r="G62" s="5"/>
      <c r="H62" s="5"/>
      <c r="I62" s="5" t="s">
        <v>14</v>
      </c>
      <c r="J62" s="5"/>
      <c r="K62" s="5"/>
      <c r="L62" s="33">
        <f t="shared" si="5"/>
        <v>1</v>
      </c>
      <c r="N62" s="33">
        <f t="shared" si="3"/>
        <v>1</v>
      </c>
      <c r="O62" s="34">
        <f t="shared" si="4"/>
        <v>260</v>
      </c>
    </row>
    <row r="63" spans="1:15">
      <c r="A63" s="2" t="s">
        <v>12</v>
      </c>
      <c r="B63" s="3" t="s">
        <v>4</v>
      </c>
      <c r="C63" s="2" t="s">
        <v>13</v>
      </c>
      <c r="D63" s="65">
        <v>41585</v>
      </c>
      <c r="E63" s="5"/>
      <c r="F63" s="5"/>
      <c r="G63" s="5"/>
      <c r="H63" s="5"/>
      <c r="I63" s="5"/>
      <c r="J63" s="5"/>
      <c r="K63" s="5" t="s">
        <v>14</v>
      </c>
      <c r="L63" s="33">
        <f t="shared" si="5"/>
        <v>1</v>
      </c>
      <c r="N63" s="33">
        <f t="shared" si="3"/>
        <v>1</v>
      </c>
      <c r="O63" s="34">
        <f t="shared" si="4"/>
        <v>260</v>
      </c>
    </row>
    <row r="64" spans="1:15">
      <c r="A64" s="2" t="s">
        <v>159</v>
      </c>
      <c r="B64" s="3" t="s">
        <v>4</v>
      </c>
      <c r="C64" s="36" t="s">
        <v>158</v>
      </c>
      <c r="D64" s="65">
        <v>41593</v>
      </c>
      <c r="E64" s="5"/>
      <c r="F64" s="5" t="s">
        <v>160</v>
      </c>
      <c r="G64" s="5"/>
      <c r="H64" s="5"/>
      <c r="I64" s="5"/>
      <c r="J64" s="5"/>
      <c r="K64" s="5"/>
      <c r="L64" s="33">
        <f t="shared" si="5"/>
        <v>1</v>
      </c>
      <c r="N64" s="33">
        <f t="shared" ref="N64:N87" si="6">L64+M64</f>
        <v>1</v>
      </c>
      <c r="O64" s="34">
        <f t="shared" ref="O64:O87" si="7">N64*260</f>
        <v>260</v>
      </c>
    </row>
    <row r="65" spans="1:15">
      <c r="A65" s="2" t="s">
        <v>159</v>
      </c>
      <c r="B65" s="3" t="s">
        <v>4</v>
      </c>
      <c r="C65" s="36" t="s">
        <v>158</v>
      </c>
      <c r="D65" s="60">
        <v>41607</v>
      </c>
      <c r="E65" s="5"/>
      <c r="F65" s="5" t="s">
        <v>160</v>
      </c>
      <c r="G65" s="5"/>
      <c r="H65" s="5"/>
      <c r="I65" s="5"/>
      <c r="J65" s="5"/>
      <c r="K65" s="5"/>
      <c r="L65" s="33">
        <f t="shared" ref="L65:L87" si="8">COUNTA(E65:K65)</f>
        <v>1</v>
      </c>
      <c r="N65" s="33">
        <f t="shared" si="6"/>
        <v>1</v>
      </c>
      <c r="O65" s="34">
        <f t="shared" si="7"/>
        <v>260</v>
      </c>
    </row>
    <row r="66" spans="1:15">
      <c r="A66" s="2" t="s">
        <v>40</v>
      </c>
      <c r="B66" s="3" t="s">
        <v>4</v>
      </c>
      <c r="C66" s="36" t="s">
        <v>105</v>
      </c>
      <c r="D66" s="65">
        <v>41591</v>
      </c>
      <c r="E66" s="5" t="s">
        <v>111</v>
      </c>
      <c r="F66" s="5"/>
      <c r="G66" s="5"/>
      <c r="H66" s="5"/>
      <c r="I66" s="5"/>
      <c r="J66" s="5"/>
      <c r="K66" s="5"/>
      <c r="L66" s="33">
        <f t="shared" si="8"/>
        <v>1</v>
      </c>
      <c r="N66" s="33">
        <f t="shared" si="6"/>
        <v>1</v>
      </c>
      <c r="O66" s="34">
        <f t="shared" si="7"/>
        <v>260</v>
      </c>
    </row>
    <row r="67" spans="1:15">
      <c r="A67" s="2" t="s">
        <v>70</v>
      </c>
      <c r="B67" s="3" t="s">
        <v>4</v>
      </c>
      <c r="C67" s="2" t="s">
        <v>61</v>
      </c>
      <c r="D67" s="65">
        <v>41583</v>
      </c>
      <c r="E67" s="5" t="s">
        <v>71</v>
      </c>
      <c r="F67" s="5"/>
      <c r="G67" s="5" t="s">
        <v>193</v>
      </c>
      <c r="H67" s="5"/>
      <c r="I67" s="5"/>
      <c r="J67" s="5"/>
      <c r="K67" s="5"/>
      <c r="L67" s="33">
        <f t="shared" si="8"/>
        <v>2</v>
      </c>
      <c r="N67" s="33">
        <f t="shared" si="6"/>
        <v>2</v>
      </c>
      <c r="O67" s="34">
        <f t="shared" si="7"/>
        <v>520</v>
      </c>
    </row>
    <row r="68" spans="1:15">
      <c r="A68" s="2" t="s">
        <v>187</v>
      </c>
      <c r="B68" s="3" t="s">
        <v>4</v>
      </c>
      <c r="C68" s="36" t="s">
        <v>180</v>
      </c>
      <c r="D68" s="60">
        <v>41607</v>
      </c>
      <c r="E68" s="5"/>
      <c r="F68" s="5"/>
      <c r="G68" s="5" t="s">
        <v>133</v>
      </c>
      <c r="H68" s="5"/>
      <c r="I68" s="5"/>
      <c r="J68" s="5"/>
      <c r="K68" s="5"/>
      <c r="L68" s="33">
        <f t="shared" si="8"/>
        <v>1</v>
      </c>
      <c r="N68" s="33">
        <f t="shared" si="6"/>
        <v>1</v>
      </c>
      <c r="O68" s="34">
        <f t="shared" si="7"/>
        <v>260</v>
      </c>
    </row>
    <row r="69" spans="1:15" ht="21">
      <c r="A69" s="2" t="s">
        <v>182</v>
      </c>
      <c r="B69" s="3" t="s">
        <v>4</v>
      </c>
      <c r="C69" s="36" t="s">
        <v>180</v>
      </c>
      <c r="D69" s="59" t="s">
        <v>181</v>
      </c>
      <c r="E69" s="5"/>
      <c r="F69" s="5"/>
      <c r="G69" s="5"/>
      <c r="H69" s="5"/>
      <c r="I69" s="5"/>
      <c r="J69" s="5"/>
      <c r="K69" s="5"/>
      <c r="L69" s="33">
        <f t="shared" si="8"/>
        <v>0</v>
      </c>
      <c r="M69">
        <v>2</v>
      </c>
      <c r="N69" s="33">
        <f t="shared" si="6"/>
        <v>2</v>
      </c>
      <c r="O69" s="34">
        <f t="shared" si="7"/>
        <v>520</v>
      </c>
    </row>
    <row r="70" spans="1:15">
      <c r="A70" s="2" t="s">
        <v>58</v>
      </c>
      <c r="B70" s="3" t="s">
        <v>4</v>
      </c>
      <c r="C70" s="52" t="s">
        <v>44</v>
      </c>
      <c r="D70" s="35">
        <v>41583</v>
      </c>
      <c r="E70" s="5"/>
      <c r="F70" s="5"/>
      <c r="G70" s="5"/>
      <c r="H70" s="5"/>
      <c r="I70" s="5" t="s">
        <v>54</v>
      </c>
      <c r="J70" s="5"/>
      <c r="K70" s="5"/>
      <c r="L70" s="33">
        <f t="shared" si="8"/>
        <v>1</v>
      </c>
      <c r="N70" s="33">
        <f t="shared" si="6"/>
        <v>1</v>
      </c>
      <c r="O70" s="34">
        <f t="shared" si="7"/>
        <v>260</v>
      </c>
    </row>
    <row r="71" spans="1:15">
      <c r="A71" s="2" t="s">
        <v>169</v>
      </c>
      <c r="B71" s="3" t="s">
        <v>4</v>
      </c>
      <c r="C71" s="36" t="s">
        <v>105</v>
      </c>
      <c r="D71" s="35">
        <v>41596</v>
      </c>
      <c r="E71" s="5"/>
      <c r="F71" s="5" t="s">
        <v>170</v>
      </c>
      <c r="G71" s="5"/>
      <c r="H71" s="5"/>
      <c r="I71" s="5"/>
      <c r="J71" s="5"/>
      <c r="K71" s="5"/>
      <c r="L71" s="33">
        <f t="shared" si="8"/>
        <v>1</v>
      </c>
      <c r="N71" s="33">
        <f t="shared" si="6"/>
        <v>1</v>
      </c>
      <c r="O71" s="34">
        <f t="shared" si="7"/>
        <v>260</v>
      </c>
    </row>
    <row r="72" spans="1:15">
      <c r="A72" s="2" t="s">
        <v>64</v>
      </c>
      <c r="B72" s="3" t="s">
        <v>4</v>
      </c>
      <c r="C72" s="2" t="s">
        <v>61</v>
      </c>
      <c r="D72" s="35">
        <v>41582</v>
      </c>
      <c r="E72" s="5"/>
      <c r="F72" s="5"/>
      <c r="G72" s="5"/>
      <c r="H72" s="5"/>
      <c r="I72" s="5"/>
      <c r="J72" s="5"/>
      <c r="K72" s="5" t="s">
        <v>69</v>
      </c>
      <c r="L72" s="33">
        <f t="shared" si="8"/>
        <v>1</v>
      </c>
      <c r="N72" s="33">
        <f t="shared" si="6"/>
        <v>1</v>
      </c>
      <c r="O72" s="34">
        <f t="shared" si="7"/>
        <v>260</v>
      </c>
    </row>
    <row r="73" spans="1:15">
      <c r="A73" s="2" t="s">
        <v>84</v>
      </c>
      <c r="B73" s="3" t="s">
        <v>4</v>
      </c>
      <c r="C73" s="52" t="s">
        <v>73</v>
      </c>
      <c r="D73" s="35">
        <v>41583</v>
      </c>
      <c r="E73" s="5"/>
      <c r="F73" s="5" t="s">
        <v>85</v>
      </c>
      <c r="G73" s="5"/>
      <c r="H73" s="5"/>
      <c r="I73" s="5"/>
      <c r="J73" s="5"/>
      <c r="K73" s="5"/>
      <c r="L73" s="33">
        <f t="shared" si="8"/>
        <v>1</v>
      </c>
      <c r="N73" s="33">
        <f t="shared" si="6"/>
        <v>1</v>
      </c>
      <c r="O73" s="34">
        <f t="shared" si="7"/>
        <v>260</v>
      </c>
    </row>
    <row r="74" spans="1:15">
      <c r="A74" s="2" t="s">
        <v>59</v>
      </c>
      <c r="B74" s="3" t="s">
        <v>4</v>
      </c>
      <c r="C74" s="2" t="s">
        <v>44</v>
      </c>
      <c r="D74" s="35">
        <v>41584</v>
      </c>
      <c r="E74" s="5"/>
      <c r="F74" s="5" t="s">
        <v>60</v>
      </c>
      <c r="G74" s="5"/>
      <c r="H74" s="5"/>
      <c r="I74" s="5"/>
      <c r="J74" s="5"/>
      <c r="K74" s="5"/>
      <c r="L74" s="33">
        <f t="shared" si="8"/>
        <v>1</v>
      </c>
      <c r="N74" s="33">
        <f t="shared" si="6"/>
        <v>1</v>
      </c>
      <c r="O74" s="34">
        <f t="shared" si="7"/>
        <v>260</v>
      </c>
    </row>
    <row r="75" spans="1:15">
      <c r="A75" s="61" t="s">
        <v>86</v>
      </c>
      <c r="B75" s="62" t="s">
        <v>4</v>
      </c>
      <c r="C75" s="61" t="s">
        <v>73</v>
      </c>
      <c r="D75" s="64">
        <v>41584</v>
      </c>
      <c r="E75" s="5"/>
      <c r="F75" s="5" t="s">
        <v>89</v>
      </c>
      <c r="G75" s="5"/>
      <c r="H75" s="5"/>
      <c r="I75" s="5"/>
      <c r="J75" s="5"/>
      <c r="K75" s="5"/>
      <c r="L75" s="33">
        <f t="shared" si="8"/>
        <v>1</v>
      </c>
      <c r="N75" s="33">
        <f t="shared" si="6"/>
        <v>1</v>
      </c>
      <c r="O75" s="34">
        <f t="shared" si="7"/>
        <v>260</v>
      </c>
    </row>
    <row r="76" spans="1:15">
      <c r="A76" s="2"/>
      <c r="B76" s="3"/>
      <c r="C76" s="36"/>
      <c r="D76" s="35"/>
      <c r="E76" s="5"/>
      <c r="F76" s="5"/>
      <c r="G76" s="5"/>
      <c r="H76" s="5"/>
      <c r="I76" s="5"/>
      <c r="J76" s="5"/>
      <c r="K76" s="5"/>
      <c r="L76" s="33">
        <f t="shared" si="8"/>
        <v>0</v>
      </c>
      <c r="N76" s="33">
        <f t="shared" si="6"/>
        <v>0</v>
      </c>
      <c r="O76" s="34">
        <f t="shared" si="7"/>
        <v>0</v>
      </c>
    </row>
    <row r="77" spans="1:15">
      <c r="A77" s="2"/>
      <c r="B77" s="3"/>
      <c r="C77" s="36"/>
      <c r="D77" s="35"/>
      <c r="E77" s="5"/>
      <c r="F77" s="5"/>
      <c r="G77" s="5"/>
      <c r="H77" s="5"/>
      <c r="I77" s="5"/>
      <c r="J77" s="5"/>
      <c r="K77" s="5"/>
      <c r="L77" s="33">
        <f t="shared" si="8"/>
        <v>0</v>
      </c>
      <c r="N77" s="33">
        <f t="shared" si="6"/>
        <v>0</v>
      </c>
      <c r="O77" s="34">
        <f t="shared" si="7"/>
        <v>0</v>
      </c>
    </row>
    <row r="78" spans="1:15">
      <c r="A78" s="2"/>
      <c r="B78" s="3"/>
      <c r="C78" s="36"/>
      <c r="D78" s="35"/>
      <c r="E78" s="5"/>
      <c r="F78" s="5"/>
      <c r="G78" s="5"/>
      <c r="H78" s="5"/>
      <c r="I78" s="5"/>
      <c r="J78" s="5"/>
      <c r="K78" s="5"/>
      <c r="L78" s="33">
        <f t="shared" si="8"/>
        <v>0</v>
      </c>
      <c r="N78" s="33">
        <f t="shared" si="6"/>
        <v>0</v>
      </c>
      <c r="O78" s="34">
        <f t="shared" si="7"/>
        <v>0</v>
      </c>
    </row>
    <row r="79" spans="1:15">
      <c r="A79" s="2"/>
      <c r="B79" s="3"/>
      <c r="C79" s="36"/>
      <c r="D79" s="35"/>
      <c r="E79" s="5"/>
      <c r="F79" s="5"/>
      <c r="G79" s="5"/>
      <c r="H79" s="5"/>
      <c r="I79" s="5"/>
      <c r="J79" s="5"/>
      <c r="K79" s="5"/>
      <c r="L79" s="33">
        <f t="shared" si="8"/>
        <v>0</v>
      </c>
      <c r="N79" s="33">
        <f t="shared" si="6"/>
        <v>0</v>
      </c>
      <c r="O79" s="34">
        <f t="shared" si="7"/>
        <v>0</v>
      </c>
    </row>
    <row r="80" spans="1:15">
      <c r="A80" s="2"/>
      <c r="B80" s="3"/>
      <c r="C80" s="36"/>
      <c r="D80" s="35"/>
      <c r="E80" s="5"/>
      <c r="F80" s="5"/>
      <c r="G80" s="5"/>
      <c r="H80" s="5"/>
      <c r="I80" s="5"/>
      <c r="J80" s="5"/>
      <c r="K80" s="5"/>
      <c r="L80" s="33">
        <f t="shared" si="8"/>
        <v>0</v>
      </c>
      <c r="N80" s="33">
        <f t="shared" si="6"/>
        <v>0</v>
      </c>
      <c r="O80" s="34">
        <f t="shared" si="7"/>
        <v>0</v>
      </c>
    </row>
    <row r="81" spans="1:19">
      <c r="A81" s="2"/>
      <c r="B81" s="3"/>
      <c r="C81" s="36"/>
      <c r="D81" s="35"/>
      <c r="E81" s="5"/>
      <c r="F81" s="5"/>
      <c r="G81" s="5"/>
      <c r="H81" s="5"/>
      <c r="I81" s="5"/>
      <c r="J81" s="5"/>
      <c r="K81" s="5"/>
      <c r="L81" s="33">
        <f t="shared" si="8"/>
        <v>0</v>
      </c>
      <c r="N81" s="33">
        <f t="shared" si="6"/>
        <v>0</v>
      </c>
      <c r="O81" s="34">
        <f t="shared" si="7"/>
        <v>0</v>
      </c>
    </row>
    <row r="82" spans="1:19">
      <c r="A82" s="2"/>
      <c r="B82" s="3"/>
      <c r="C82" s="36"/>
      <c r="D82" s="35"/>
      <c r="E82" s="5"/>
      <c r="F82" s="5"/>
      <c r="G82" s="5"/>
      <c r="H82" s="5"/>
      <c r="I82" s="5"/>
      <c r="J82" s="5"/>
      <c r="K82" s="5"/>
      <c r="L82" s="33">
        <f t="shared" si="8"/>
        <v>0</v>
      </c>
      <c r="N82" s="33">
        <f t="shared" si="6"/>
        <v>0</v>
      </c>
      <c r="O82" s="34">
        <f t="shared" si="7"/>
        <v>0</v>
      </c>
    </row>
    <row r="83" spans="1:19">
      <c r="A83" s="2"/>
      <c r="B83" s="3"/>
      <c r="C83" s="36"/>
      <c r="D83" s="35"/>
      <c r="E83" s="5"/>
      <c r="F83" s="5"/>
      <c r="G83" s="5"/>
      <c r="H83" s="5"/>
      <c r="I83" s="5"/>
      <c r="J83" s="5"/>
      <c r="K83" s="5"/>
      <c r="L83" s="33">
        <f t="shared" si="8"/>
        <v>0</v>
      </c>
      <c r="N83" s="33">
        <f t="shared" si="6"/>
        <v>0</v>
      </c>
      <c r="O83" s="34">
        <f t="shared" si="7"/>
        <v>0</v>
      </c>
    </row>
    <row r="84" spans="1:19">
      <c r="A84" s="2"/>
      <c r="B84" s="3"/>
      <c r="C84" s="36"/>
      <c r="D84" s="35"/>
      <c r="E84" s="5"/>
      <c r="F84" s="5"/>
      <c r="G84" s="5"/>
      <c r="H84" s="5"/>
      <c r="I84" s="5"/>
      <c r="J84" s="5"/>
      <c r="K84" s="5"/>
      <c r="L84" s="33">
        <f t="shared" si="8"/>
        <v>0</v>
      </c>
      <c r="N84" s="33">
        <f t="shared" si="6"/>
        <v>0</v>
      </c>
      <c r="O84" s="34">
        <f t="shared" si="7"/>
        <v>0</v>
      </c>
    </row>
    <row r="85" spans="1:19">
      <c r="A85" s="2"/>
      <c r="B85" s="3"/>
      <c r="C85" s="36"/>
      <c r="D85" s="35"/>
      <c r="E85" s="5"/>
      <c r="F85" s="5"/>
      <c r="G85" s="5"/>
      <c r="H85" s="5"/>
      <c r="I85" s="5"/>
      <c r="J85" s="5"/>
      <c r="K85" s="5"/>
      <c r="L85" s="33">
        <f t="shared" si="8"/>
        <v>0</v>
      </c>
      <c r="N85" s="33">
        <f t="shared" si="6"/>
        <v>0</v>
      </c>
      <c r="O85" s="34">
        <f t="shared" si="7"/>
        <v>0</v>
      </c>
    </row>
    <row r="86" spans="1:19">
      <c r="A86" s="2"/>
      <c r="B86" s="3"/>
      <c r="C86" s="36"/>
      <c r="D86" s="35"/>
      <c r="E86" s="5"/>
      <c r="F86" s="5"/>
      <c r="G86" s="5"/>
      <c r="H86" s="5"/>
      <c r="I86" s="5"/>
      <c r="J86" s="5"/>
      <c r="K86" s="5"/>
      <c r="L86" s="33">
        <f t="shared" si="8"/>
        <v>0</v>
      </c>
      <c r="N86" s="33">
        <f t="shared" si="6"/>
        <v>0</v>
      </c>
      <c r="O86" s="34">
        <f t="shared" si="7"/>
        <v>0</v>
      </c>
    </row>
    <row r="87" spans="1:19" ht="17.25" thickBot="1">
      <c r="A87" s="21"/>
      <c r="B87" s="22"/>
      <c r="C87" s="55"/>
      <c r="D87" s="23"/>
      <c r="E87" s="24"/>
      <c r="F87" s="24"/>
      <c r="G87" s="24"/>
      <c r="H87" s="24"/>
      <c r="I87" s="24"/>
      <c r="J87" s="24"/>
      <c r="K87" s="24"/>
      <c r="L87" s="33">
        <f t="shared" si="8"/>
        <v>0</v>
      </c>
      <c r="M87" s="25"/>
      <c r="N87" s="33">
        <f t="shared" si="6"/>
        <v>0</v>
      </c>
      <c r="O87" s="34">
        <f t="shared" si="7"/>
        <v>0</v>
      </c>
      <c r="P87" s="25"/>
      <c r="Q87" s="25"/>
      <c r="R87" s="25"/>
      <c r="S87" s="26">
        <f>O87-P87-Q87-R87</f>
        <v>0</v>
      </c>
    </row>
    <row r="88" spans="1:19" s="32" customFormat="1" ht="17.25" thickTop="1">
      <c r="A88" s="27"/>
      <c r="B88" s="28"/>
      <c r="C88" s="27"/>
      <c r="D88" s="29"/>
      <c r="E88" s="30"/>
      <c r="F88" s="30"/>
      <c r="G88" s="30"/>
      <c r="H88" s="30"/>
      <c r="I88" s="30"/>
      <c r="J88" s="30"/>
      <c r="K88" s="30"/>
      <c r="L88" s="33">
        <f>SUM(L3:L87)</f>
        <v>142</v>
      </c>
      <c r="M88" s="33">
        <f t="shared" ref="M88:N88" si="9">SUM(M3:M87)</f>
        <v>3</v>
      </c>
      <c r="N88" s="33">
        <f t="shared" si="9"/>
        <v>145</v>
      </c>
      <c r="O88" s="33">
        <f>SUM(O3:O87)</f>
        <v>37700</v>
      </c>
      <c r="P88" s="31"/>
      <c r="Q88" s="31"/>
      <c r="R88" s="31"/>
      <c r="S88" s="31"/>
    </row>
    <row r="89" spans="1:19">
      <c r="A89" s="2"/>
      <c r="B89" s="3"/>
      <c r="C89" s="2"/>
      <c r="D89" s="4"/>
      <c r="E89" s="5"/>
      <c r="F89" s="5"/>
      <c r="G89" s="5"/>
      <c r="H89" s="5"/>
      <c r="I89" s="5"/>
      <c r="J89" s="5"/>
      <c r="K89" s="5"/>
      <c r="L89" s="6"/>
    </row>
    <row r="90" spans="1:19" s="17" customFormat="1" ht="24" customHeight="1" outlineLevel="2">
      <c r="A90" s="118" t="s">
        <v>2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</row>
    <row r="91" spans="1:19">
      <c r="A91" s="18" t="s">
        <v>3</v>
      </c>
      <c r="B91" s="19"/>
      <c r="C91" s="19"/>
      <c r="D91" s="19"/>
      <c r="E91" s="19"/>
      <c r="F91" s="20"/>
      <c r="G91" s="20"/>
      <c r="H91" s="20"/>
      <c r="I91" s="20"/>
      <c r="J91" s="19"/>
      <c r="K91" s="19"/>
      <c r="L91" s="19"/>
      <c r="M91" s="19"/>
      <c r="N91" s="19"/>
    </row>
    <row r="97" spans="1:18">
      <c r="A97" s="2"/>
      <c r="B97" s="3"/>
      <c r="C97" s="2"/>
      <c r="D97" s="4"/>
      <c r="E97" s="5"/>
      <c r="F97" s="5"/>
      <c r="G97" s="5"/>
      <c r="H97" s="5"/>
      <c r="I97" s="5"/>
      <c r="J97" s="5"/>
      <c r="K97" s="5"/>
      <c r="L97" s="6"/>
    </row>
    <row r="98" spans="1:18">
      <c r="A98" s="2"/>
      <c r="B98" s="3"/>
      <c r="C98" s="2"/>
      <c r="D98" s="4"/>
      <c r="E98" s="5"/>
      <c r="F98" s="5"/>
      <c r="G98" s="5"/>
      <c r="H98" s="5"/>
      <c r="I98" s="5"/>
      <c r="J98" s="5"/>
      <c r="K98" s="5"/>
      <c r="L98" s="6"/>
    </row>
    <row r="99" spans="1:18">
      <c r="A99" s="2"/>
      <c r="B99" s="3"/>
      <c r="C99" s="2"/>
      <c r="D99" s="4"/>
      <c r="E99" s="5"/>
      <c r="F99" s="5"/>
      <c r="G99" s="5"/>
      <c r="H99" s="5"/>
      <c r="I99" s="5"/>
      <c r="J99" s="5"/>
      <c r="K99" s="5"/>
      <c r="L99" s="6"/>
    </row>
    <row r="100" spans="1:18">
      <c r="A100" s="2"/>
      <c r="B100" s="3"/>
      <c r="C100" s="2"/>
      <c r="D100" s="4"/>
      <c r="E100" s="5"/>
      <c r="F100" s="5"/>
      <c r="G100" s="5"/>
      <c r="H100" s="5"/>
      <c r="I100" s="5"/>
      <c r="J100" s="5"/>
      <c r="K100" s="5"/>
      <c r="L100" s="6"/>
    </row>
    <row r="101" spans="1:18">
      <c r="A101" s="2"/>
      <c r="B101" s="3"/>
      <c r="C101" s="2"/>
      <c r="D101" s="4"/>
      <c r="E101" s="5"/>
      <c r="F101" s="5"/>
      <c r="G101" s="5"/>
      <c r="H101" s="5"/>
      <c r="I101" s="5"/>
      <c r="J101" s="5"/>
      <c r="K101" s="5"/>
      <c r="L101" s="6"/>
    </row>
    <row r="102" spans="1:18">
      <c r="A102" s="2"/>
      <c r="B102" s="3"/>
      <c r="C102" s="2"/>
      <c r="D102" s="4"/>
      <c r="E102" s="5"/>
      <c r="F102" s="5"/>
      <c r="G102" s="5"/>
      <c r="H102" s="5"/>
      <c r="I102" s="5"/>
      <c r="J102" s="5"/>
      <c r="K102" s="5"/>
      <c r="L102" s="6"/>
    </row>
    <row r="103" spans="1:18">
      <c r="A103" s="2"/>
      <c r="B103" s="3"/>
      <c r="C103" s="2"/>
      <c r="D103" s="4"/>
      <c r="E103" s="5"/>
      <c r="F103" s="5"/>
      <c r="G103" s="5"/>
      <c r="H103" s="5"/>
      <c r="I103" s="5"/>
      <c r="J103" s="5"/>
      <c r="K103" s="5"/>
      <c r="L103" s="6"/>
    </row>
    <row r="104" spans="1:18">
      <c r="A104" s="2"/>
      <c r="B104" s="3"/>
      <c r="C104" s="2"/>
      <c r="D104" s="4"/>
      <c r="E104" s="5"/>
      <c r="F104" s="5"/>
      <c r="G104" s="5"/>
      <c r="H104" s="5"/>
      <c r="I104" s="5"/>
      <c r="J104" s="5"/>
      <c r="K104" s="5"/>
      <c r="L104" s="6"/>
    </row>
    <row r="105" spans="1:18">
      <c r="A105" s="2"/>
      <c r="B105" s="3"/>
      <c r="C105" s="2"/>
      <c r="D105" s="4"/>
      <c r="E105" s="5"/>
      <c r="F105" s="5"/>
      <c r="G105" s="5"/>
      <c r="H105" s="5"/>
      <c r="I105" s="5"/>
      <c r="J105" s="5"/>
      <c r="K105" s="5"/>
      <c r="L105" s="6"/>
    </row>
    <row r="106" spans="1:18">
      <c r="A106" s="2"/>
      <c r="B106" s="3"/>
      <c r="C106" s="2"/>
      <c r="D106" s="4"/>
      <c r="E106" s="5"/>
      <c r="F106" s="5"/>
      <c r="G106" s="5"/>
      <c r="H106" s="5"/>
      <c r="I106" s="5"/>
      <c r="J106" s="5"/>
      <c r="K106" s="5"/>
      <c r="L106" s="6"/>
    </row>
    <row r="107" spans="1:18">
      <c r="A107" s="2"/>
      <c r="B107" s="3"/>
      <c r="C107" s="2"/>
      <c r="D107" s="4"/>
      <c r="E107" s="5"/>
      <c r="F107" s="5"/>
      <c r="G107" s="5"/>
      <c r="H107" s="5"/>
      <c r="I107" s="5"/>
      <c r="J107" s="5"/>
      <c r="K107" s="5"/>
      <c r="L107" s="6"/>
    </row>
    <row r="108" spans="1:18">
      <c r="A108" s="2"/>
      <c r="B108" s="8"/>
      <c r="C108" s="9"/>
      <c r="D108" s="10"/>
      <c r="E108" s="11"/>
      <c r="F108" s="11"/>
      <c r="G108" s="11"/>
      <c r="H108" s="11"/>
      <c r="I108" s="11"/>
      <c r="J108" s="11"/>
      <c r="K108" s="11"/>
      <c r="L108" s="12"/>
      <c r="M108" s="13"/>
      <c r="N108" s="14"/>
      <c r="O108" s="15"/>
      <c r="P108" s="14"/>
      <c r="Q108" s="14"/>
      <c r="R108" s="14"/>
    </row>
    <row r="109" spans="1:18">
      <c r="A109" s="2"/>
      <c r="B109" s="3"/>
      <c r="C109" s="2"/>
      <c r="D109" s="4"/>
      <c r="E109" s="5"/>
      <c r="F109" s="5"/>
      <c r="G109" s="5"/>
      <c r="H109" s="5"/>
      <c r="I109" s="5"/>
      <c r="J109" s="5"/>
      <c r="K109" s="5"/>
      <c r="L109" s="6"/>
    </row>
    <row r="110" spans="1:18">
      <c r="A110" s="2"/>
      <c r="B110" s="3"/>
      <c r="C110" s="2"/>
      <c r="D110" s="4"/>
      <c r="E110" s="5"/>
      <c r="F110" s="5"/>
      <c r="G110" s="5"/>
      <c r="H110" s="5"/>
      <c r="I110" s="5"/>
      <c r="J110" s="5"/>
      <c r="K110" s="5"/>
      <c r="L110" s="6"/>
    </row>
    <row r="111" spans="1:18">
      <c r="A111" s="2"/>
      <c r="B111" s="3"/>
      <c r="C111" s="2"/>
      <c r="D111" s="4"/>
      <c r="E111" s="5"/>
      <c r="F111" s="5"/>
      <c r="G111" s="5"/>
      <c r="H111" s="5"/>
      <c r="I111" s="5"/>
      <c r="J111" s="5"/>
      <c r="K111" s="5"/>
      <c r="L111" s="6"/>
    </row>
    <row r="112" spans="1:18">
      <c r="A112" s="2"/>
      <c r="B112" s="3"/>
      <c r="C112" s="2"/>
      <c r="D112" s="4"/>
      <c r="E112" s="5"/>
      <c r="F112" s="5"/>
      <c r="G112" s="5"/>
      <c r="H112" s="5"/>
      <c r="I112" s="5"/>
      <c r="J112" s="5"/>
      <c r="K112" s="5"/>
      <c r="L112" s="6"/>
    </row>
    <row r="113" spans="1:12">
      <c r="A113" s="2"/>
      <c r="B113" s="3"/>
      <c r="C113" s="2"/>
      <c r="D113" s="4"/>
      <c r="E113" s="5"/>
      <c r="F113" s="5"/>
      <c r="G113" s="5"/>
      <c r="H113" s="5"/>
      <c r="I113" s="5"/>
      <c r="J113" s="5"/>
      <c r="K113" s="5"/>
      <c r="L113" s="6"/>
    </row>
    <row r="114" spans="1:12">
      <c r="A114" s="2"/>
      <c r="B114" s="3"/>
      <c r="C114" s="2"/>
      <c r="D114" s="4"/>
      <c r="E114" s="5"/>
      <c r="F114" s="5"/>
      <c r="G114" s="5"/>
      <c r="H114" s="5"/>
      <c r="I114" s="5"/>
      <c r="J114" s="5"/>
      <c r="K114" s="5"/>
      <c r="L114" s="6"/>
    </row>
    <row r="115" spans="1:12">
      <c r="A115" s="2"/>
      <c r="B115" s="3"/>
      <c r="C115" s="2"/>
      <c r="D115" s="4"/>
      <c r="E115" s="5"/>
      <c r="F115" s="5"/>
      <c r="G115" s="5"/>
      <c r="H115" s="5"/>
      <c r="I115" s="5"/>
      <c r="J115" s="5"/>
      <c r="K115" s="5"/>
      <c r="L115" s="6"/>
    </row>
    <row r="116" spans="1:12">
      <c r="A116" s="2"/>
      <c r="B116" s="3"/>
      <c r="C116" s="2"/>
      <c r="D116" s="4"/>
      <c r="E116" s="5"/>
      <c r="F116" s="5"/>
      <c r="G116" s="5"/>
      <c r="H116" s="5"/>
      <c r="I116" s="5"/>
      <c r="J116" s="5"/>
      <c r="K116" s="5"/>
      <c r="L116" s="6"/>
    </row>
    <row r="117" spans="1:12">
      <c r="A117" s="2"/>
      <c r="B117" s="3"/>
      <c r="C117" s="2"/>
      <c r="D117" s="4"/>
      <c r="E117" s="5"/>
      <c r="F117" s="5"/>
      <c r="G117" s="5"/>
      <c r="H117" s="5"/>
      <c r="I117" s="5"/>
      <c r="J117" s="5"/>
      <c r="K117" s="5"/>
      <c r="L117" s="6"/>
    </row>
    <row r="118" spans="1:12">
      <c r="A118" s="2"/>
      <c r="B118" s="3"/>
      <c r="C118" s="2"/>
      <c r="D118" s="4"/>
      <c r="E118" s="5"/>
      <c r="F118" s="5"/>
      <c r="G118" s="5"/>
      <c r="H118" s="5"/>
      <c r="I118" s="5"/>
      <c r="J118" s="5"/>
      <c r="K118" s="5"/>
      <c r="L118" s="6"/>
    </row>
    <row r="119" spans="1:12">
      <c r="A119" s="2"/>
      <c r="B119" s="3"/>
      <c r="C119" s="2"/>
      <c r="D119" s="4"/>
      <c r="E119" s="5"/>
      <c r="F119" s="5"/>
      <c r="G119" s="5"/>
      <c r="H119" s="5"/>
      <c r="I119" s="5"/>
      <c r="J119" s="5"/>
      <c r="K119" s="5"/>
      <c r="L119" s="6"/>
    </row>
    <row r="120" spans="1:12">
      <c r="A120" s="2"/>
      <c r="B120" s="3"/>
      <c r="C120" s="2"/>
      <c r="D120" s="4"/>
      <c r="E120" s="5"/>
      <c r="F120" s="5"/>
      <c r="G120" s="5"/>
      <c r="H120" s="5"/>
      <c r="I120" s="5"/>
      <c r="J120" s="5"/>
      <c r="K120" s="5"/>
      <c r="L120" s="6"/>
    </row>
    <row r="121" spans="1:12">
      <c r="A121" s="2"/>
      <c r="B121" s="3"/>
      <c r="C121" s="2"/>
      <c r="D121" s="4"/>
      <c r="E121" s="5"/>
      <c r="F121" s="5"/>
      <c r="G121" s="5"/>
      <c r="H121" s="5"/>
      <c r="I121" s="5"/>
      <c r="J121" s="5"/>
      <c r="K121" s="5"/>
      <c r="L121" s="6"/>
    </row>
    <row r="122" spans="1:12">
      <c r="A122" s="2"/>
      <c r="B122" s="3"/>
      <c r="C122" s="2"/>
      <c r="D122" s="4"/>
      <c r="E122" s="5"/>
      <c r="F122" s="5"/>
      <c r="G122" s="5"/>
      <c r="H122" s="5"/>
      <c r="I122" s="5"/>
      <c r="J122" s="5"/>
      <c r="K122" s="5"/>
      <c r="L122" s="6"/>
    </row>
    <row r="123" spans="1:12">
      <c r="A123" s="2"/>
      <c r="B123" s="3"/>
      <c r="C123" s="2"/>
      <c r="D123" s="4"/>
      <c r="E123" s="5"/>
      <c r="F123" s="5"/>
      <c r="G123" s="5"/>
      <c r="H123" s="5"/>
      <c r="I123" s="5"/>
      <c r="J123" s="5"/>
      <c r="K123" s="5"/>
      <c r="L123" s="6"/>
    </row>
    <row r="124" spans="1:12">
      <c r="A124" s="2"/>
      <c r="B124" s="3"/>
      <c r="C124" s="2"/>
      <c r="D124" s="4"/>
      <c r="E124" s="5"/>
      <c r="F124" s="5"/>
      <c r="G124" s="5"/>
      <c r="H124" s="5"/>
      <c r="I124" s="5"/>
      <c r="J124" s="5"/>
      <c r="K124" s="5"/>
      <c r="L124" s="6"/>
    </row>
    <row r="125" spans="1:12">
      <c r="A125" s="2"/>
      <c r="B125" s="3"/>
      <c r="C125" s="2"/>
      <c r="D125" s="4"/>
      <c r="E125" s="5"/>
      <c r="F125" s="5"/>
      <c r="G125" s="5"/>
      <c r="H125" s="5"/>
      <c r="I125" s="5"/>
      <c r="J125" s="5"/>
      <c r="K125" s="5"/>
      <c r="L125" s="6"/>
    </row>
    <row r="126" spans="1:12">
      <c r="A126" s="2"/>
      <c r="B126" s="3"/>
      <c r="C126" s="2"/>
      <c r="D126" s="4"/>
      <c r="E126" s="5"/>
      <c r="F126" s="5"/>
      <c r="G126" s="5"/>
      <c r="H126" s="5"/>
      <c r="I126" s="5"/>
      <c r="J126" s="5"/>
      <c r="K126" s="5"/>
      <c r="L126" s="6"/>
    </row>
    <row r="127" spans="1:12">
      <c r="A127" s="2"/>
      <c r="B127" s="3"/>
      <c r="C127" s="2"/>
      <c r="D127" s="4"/>
      <c r="E127" s="5"/>
      <c r="F127" s="5"/>
      <c r="G127" s="5"/>
      <c r="H127" s="5"/>
      <c r="I127" s="5"/>
      <c r="J127" s="5"/>
      <c r="K127" s="5"/>
      <c r="L127" s="6"/>
    </row>
    <row r="128" spans="1:12">
      <c r="A128" s="2"/>
      <c r="B128" s="3"/>
      <c r="C128" s="2"/>
      <c r="D128" s="4"/>
      <c r="E128" s="5"/>
      <c r="F128" s="5"/>
      <c r="G128" s="5"/>
      <c r="H128" s="5"/>
      <c r="I128" s="5"/>
      <c r="J128" s="5"/>
      <c r="K128" s="5"/>
      <c r="L128" s="6"/>
    </row>
    <row r="129" spans="1:19">
      <c r="A129" s="2"/>
      <c r="B129" s="3"/>
      <c r="C129" s="2"/>
      <c r="D129" s="4"/>
      <c r="E129" s="5"/>
      <c r="F129" s="5"/>
      <c r="G129" s="5"/>
      <c r="H129" s="5"/>
      <c r="I129" s="5"/>
      <c r="J129" s="5"/>
      <c r="K129" s="5"/>
      <c r="L129" s="6"/>
    </row>
    <row r="130" spans="1:19">
      <c r="A130" s="2"/>
      <c r="B130" s="3"/>
      <c r="C130" s="2"/>
      <c r="D130" s="4"/>
      <c r="E130" s="5"/>
      <c r="F130" s="5"/>
      <c r="G130" s="5"/>
      <c r="H130" s="5"/>
      <c r="I130" s="5"/>
      <c r="J130" s="5"/>
      <c r="K130" s="5"/>
      <c r="L130" s="6"/>
    </row>
    <row r="131" spans="1:19">
      <c r="A131" s="2"/>
      <c r="B131" s="3"/>
      <c r="C131" s="2"/>
      <c r="D131" s="4"/>
      <c r="E131" s="5"/>
      <c r="F131" s="5"/>
      <c r="G131" s="5"/>
      <c r="H131" s="5"/>
      <c r="I131" s="5"/>
      <c r="J131" s="5"/>
      <c r="K131" s="5"/>
      <c r="L131" s="6"/>
    </row>
    <row r="132" spans="1:19">
      <c r="A132" s="2"/>
      <c r="B132" s="3"/>
      <c r="C132" s="2"/>
      <c r="D132" s="4"/>
      <c r="E132" s="5"/>
      <c r="F132" s="5"/>
      <c r="G132" s="5"/>
      <c r="H132" s="5"/>
      <c r="I132" s="5"/>
      <c r="J132" s="5"/>
      <c r="K132" s="5"/>
      <c r="L132" s="6"/>
    </row>
    <row r="133" spans="1:19">
      <c r="A133" s="2"/>
      <c r="B133" s="3"/>
      <c r="C133" s="2"/>
      <c r="D133" s="4"/>
      <c r="E133" s="5"/>
      <c r="F133" s="5"/>
      <c r="G133" s="5"/>
      <c r="H133" s="5"/>
      <c r="I133" s="5"/>
      <c r="J133" s="5"/>
      <c r="K133" s="5"/>
      <c r="L133" s="6"/>
    </row>
    <row r="134" spans="1:19">
      <c r="A134" s="2"/>
      <c r="B134" s="3"/>
      <c r="C134" s="2"/>
      <c r="D134" s="4"/>
      <c r="E134" s="5"/>
      <c r="F134" s="5"/>
      <c r="G134" s="5"/>
      <c r="H134" s="5"/>
      <c r="I134" s="5"/>
      <c r="J134" s="5"/>
      <c r="K134" s="5"/>
      <c r="L134" s="6"/>
    </row>
    <row r="135" spans="1:19">
      <c r="A135" s="2"/>
      <c r="B135" s="3"/>
      <c r="C135" s="2"/>
      <c r="D135" s="4"/>
      <c r="E135" s="5"/>
      <c r="F135" s="5"/>
      <c r="G135" s="5"/>
      <c r="H135" s="5"/>
      <c r="I135" s="5"/>
      <c r="J135" s="5"/>
      <c r="K135" s="5"/>
      <c r="L135" s="6"/>
    </row>
    <row r="136" spans="1:19">
      <c r="A136" s="2"/>
      <c r="B136" s="3"/>
      <c r="C136" s="2"/>
      <c r="D136" s="4"/>
      <c r="E136" s="5"/>
      <c r="F136" s="5"/>
      <c r="G136" s="5"/>
      <c r="H136" s="5"/>
      <c r="I136" s="5"/>
      <c r="J136" s="5"/>
      <c r="K136" s="5"/>
      <c r="L136" s="6"/>
    </row>
    <row r="137" spans="1:19">
      <c r="A137" s="2"/>
      <c r="B137" s="3"/>
      <c r="C137" s="2"/>
      <c r="D137" s="4"/>
      <c r="E137" s="5"/>
      <c r="F137" s="5"/>
      <c r="G137" s="5"/>
      <c r="H137" s="5"/>
      <c r="I137" s="5"/>
      <c r="J137" s="5"/>
      <c r="K137" s="5"/>
      <c r="L137" s="6"/>
    </row>
    <row r="138" spans="1:19">
      <c r="A138" s="2"/>
      <c r="B138" s="3"/>
      <c r="C138" s="2"/>
      <c r="D138" s="4"/>
      <c r="E138" s="5"/>
      <c r="F138" s="5"/>
      <c r="G138" s="5"/>
      <c r="H138" s="5"/>
      <c r="I138" s="5"/>
      <c r="J138" s="5"/>
      <c r="K138" s="5"/>
      <c r="L138" s="6"/>
    </row>
    <row r="139" spans="1:19">
      <c r="A139" s="2"/>
      <c r="B139" s="3"/>
      <c r="C139" s="2"/>
      <c r="D139" s="4"/>
      <c r="E139" s="5"/>
      <c r="F139" s="5"/>
      <c r="G139" s="5"/>
      <c r="H139" s="5"/>
      <c r="I139" s="5"/>
      <c r="J139" s="5"/>
      <c r="K139" s="5"/>
      <c r="L139" s="6"/>
    </row>
    <row r="140" spans="1:19">
      <c r="A140" s="2"/>
      <c r="B140" s="3"/>
      <c r="C140" s="2"/>
      <c r="D140" s="4"/>
      <c r="E140" s="5"/>
      <c r="F140" s="5"/>
      <c r="G140" s="5"/>
      <c r="H140" s="5"/>
      <c r="I140" s="5"/>
      <c r="J140" s="5"/>
      <c r="K140" s="5"/>
      <c r="L140" s="6"/>
    </row>
    <row r="141" spans="1:19">
      <c r="A141" s="9"/>
      <c r="B141" s="8"/>
      <c r="C141" s="9"/>
      <c r="D141" s="10"/>
      <c r="E141" s="11"/>
      <c r="F141" s="11"/>
      <c r="G141" s="11"/>
      <c r="H141" s="11"/>
      <c r="I141" s="11"/>
      <c r="J141" s="11"/>
      <c r="K141" s="11"/>
      <c r="L141" s="12"/>
      <c r="M141" s="14"/>
      <c r="N141" s="14"/>
      <c r="O141" s="15"/>
      <c r="P141" s="14"/>
      <c r="Q141" s="14"/>
      <c r="R141" s="14"/>
    </row>
    <row r="142" spans="1:19">
      <c r="A142" s="2"/>
      <c r="B142" s="3"/>
      <c r="C142" s="2"/>
      <c r="D142" s="4"/>
      <c r="E142" s="5"/>
      <c r="F142" s="5"/>
      <c r="G142" s="5"/>
      <c r="H142" s="5"/>
      <c r="I142" s="5"/>
      <c r="J142" s="5"/>
      <c r="K142" s="5"/>
      <c r="L142" s="6"/>
    </row>
    <row r="143" spans="1:19">
      <c r="A143" s="2"/>
      <c r="B143" s="3"/>
      <c r="C143" s="2"/>
      <c r="D143" s="4"/>
      <c r="E143" s="5"/>
      <c r="F143" s="5"/>
      <c r="G143" s="5"/>
      <c r="H143" s="5"/>
      <c r="I143" s="5"/>
      <c r="J143" s="5"/>
      <c r="K143" s="5"/>
      <c r="L143" s="6"/>
    </row>
    <row r="144" spans="1:19" s="14" customFormat="1">
      <c r="A144" s="2"/>
      <c r="B144" s="3"/>
      <c r="C144" s="2"/>
      <c r="D144" s="4"/>
      <c r="E144" s="5"/>
      <c r="F144" s="5"/>
      <c r="G144" s="5"/>
      <c r="H144" s="5"/>
      <c r="I144" s="5"/>
      <c r="J144" s="5"/>
      <c r="K144" s="5"/>
      <c r="L144" s="6"/>
      <c r="M144"/>
      <c r="N144"/>
      <c r="O144" s="7"/>
      <c r="P144"/>
      <c r="Q144"/>
      <c r="R144"/>
      <c r="S144" s="7"/>
    </row>
    <row r="145" spans="1:19">
      <c r="A145" s="2"/>
      <c r="B145" s="3"/>
      <c r="C145" s="2"/>
      <c r="D145" s="4"/>
      <c r="E145" s="5"/>
      <c r="F145" s="5"/>
      <c r="G145" s="5"/>
      <c r="H145" s="5"/>
      <c r="I145" s="5"/>
      <c r="J145" s="5"/>
      <c r="K145" s="5"/>
      <c r="L145" s="6"/>
    </row>
    <row r="146" spans="1:19">
      <c r="A146" s="2"/>
      <c r="B146" s="8"/>
      <c r="C146" s="9"/>
      <c r="D146" s="10"/>
      <c r="E146" s="11"/>
      <c r="F146" s="11"/>
      <c r="G146" s="11"/>
      <c r="H146" s="11"/>
      <c r="I146" s="11"/>
      <c r="J146" s="11"/>
      <c r="K146" s="11"/>
      <c r="L146" s="12"/>
      <c r="M146" s="13"/>
      <c r="N146" s="14"/>
      <c r="O146" s="15"/>
      <c r="P146" s="14"/>
      <c r="Q146" s="14"/>
      <c r="R146" s="14"/>
      <c r="S146" s="15"/>
    </row>
    <row r="147" spans="1:19">
      <c r="A147" s="2"/>
      <c r="B147" s="8"/>
      <c r="C147" s="9"/>
      <c r="D147" s="10"/>
      <c r="E147" s="11"/>
      <c r="F147" s="11"/>
      <c r="G147" s="11"/>
      <c r="H147" s="11"/>
      <c r="I147" s="11"/>
      <c r="J147" s="11"/>
      <c r="K147" s="11"/>
      <c r="L147" s="12"/>
      <c r="M147" s="13"/>
      <c r="N147" s="14"/>
      <c r="O147" s="15"/>
      <c r="P147" s="14"/>
      <c r="Q147" s="14"/>
      <c r="R147" s="14"/>
      <c r="S147" s="15"/>
    </row>
    <row r="148" spans="1:19">
      <c r="A148" s="2"/>
      <c r="B148" s="8"/>
      <c r="C148" s="9"/>
      <c r="D148" s="10"/>
      <c r="E148" s="11"/>
      <c r="F148" s="11"/>
      <c r="G148" s="11"/>
      <c r="H148" s="11"/>
      <c r="I148" s="11"/>
      <c r="J148" s="11"/>
      <c r="K148" s="11"/>
      <c r="L148" s="12"/>
      <c r="M148" s="13"/>
      <c r="N148" s="14"/>
      <c r="O148" s="15"/>
      <c r="P148" s="14"/>
      <c r="Q148" s="14"/>
      <c r="R148" s="14"/>
      <c r="S148" s="15"/>
    </row>
    <row r="149" spans="1:19">
      <c r="L149" s="6"/>
      <c r="M149" s="6"/>
      <c r="N149" s="6"/>
      <c r="O149" s="6"/>
      <c r="P149" s="6"/>
      <c r="Q149" s="6"/>
      <c r="R149" s="6"/>
      <c r="S149" s="6"/>
    </row>
  </sheetData>
  <sortState ref="A3:S93">
    <sortCondition ref="A2"/>
  </sortState>
  <mergeCells count="2">
    <mergeCell ref="A1:S1"/>
    <mergeCell ref="A90:S90"/>
  </mergeCells>
  <phoneticPr fontId="3" type="noConversion"/>
  <pageMargins left="0.11811023622047245" right="0.11811023622047245" top="0.59055118110236227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31"/>
  <sheetViews>
    <sheetView topLeftCell="A148" zoomScale="80" zoomScaleNormal="80" workbookViewId="0">
      <selection activeCell="A170" sqref="A170:XFD170"/>
    </sheetView>
  </sheetViews>
  <sheetFormatPr defaultRowHeight="16.5" outlineLevelRow="2"/>
  <cols>
    <col min="1" max="3" width="7.25" customWidth="1"/>
    <col min="4" max="4" width="6.75" customWidth="1"/>
    <col min="5" max="11" width="6.125" style="16" customWidth="1"/>
    <col min="12" max="13" width="7.5" customWidth="1"/>
    <col min="14" max="14" width="7.25" customWidth="1"/>
    <col min="15" max="15" width="7.625" style="7" customWidth="1"/>
    <col min="16" max="18" width="8.375" customWidth="1"/>
    <col min="19" max="19" width="8.375" style="7" customWidth="1"/>
  </cols>
  <sheetData>
    <row r="1" spans="1:19" s="1" customFormat="1" ht="36.75" customHeight="1">
      <c r="A1" s="117" t="s">
        <v>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s="87" customFormat="1" ht="32.25" customHeight="1">
      <c r="A2" s="78" t="s">
        <v>33</v>
      </c>
      <c r="B2" s="79" t="s">
        <v>0</v>
      </c>
      <c r="C2" s="79" t="s">
        <v>1</v>
      </c>
      <c r="D2" s="80" t="s">
        <v>266</v>
      </c>
      <c r="E2" s="81" t="s">
        <v>267</v>
      </c>
      <c r="F2" s="81" t="s">
        <v>268</v>
      </c>
      <c r="G2" s="81" t="s">
        <v>269</v>
      </c>
      <c r="H2" s="81" t="s">
        <v>270</v>
      </c>
      <c r="I2" s="81" t="s">
        <v>271</v>
      </c>
      <c r="J2" s="81" t="s">
        <v>272</v>
      </c>
      <c r="K2" s="81" t="s">
        <v>273</v>
      </c>
      <c r="L2" s="82" t="s">
        <v>274</v>
      </c>
      <c r="M2" s="83" t="s">
        <v>275</v>
      </c>
      <c r="N2" s="82" t="s">
        <v>276</v>
      </c>
      <c r="O2" s="84" t="s">
        <v>277</v>
      </c>
      <c r="P2" s="85" t="s">
        <v>278</v>
      </c>
      <c r="Q2" s="85" t="s">
        <v>279</v>
      </c>
      <c r="R2" s="86" t="s">
        <v>280</v>
      </c>
      <c r="S2" s="86" t="s">
        <v>281</v>
      </c>
    </row>
    <row r="3" spans="1:19" outlineLevel="2">
      <c r="A3" s="2" t="s">
        <v>35</v>
      </c>
      <c r="B3" s="3" t="s">
        <v>4</v>
      </c>
      <c r="C3" s="53" t="s">
        <v>38</v>
      </c>
      <c r="D3" s="35">
        <v>41583</v>
      </c>
      <c r="E3" s="5"/>
      <c r="F3" s="5"/>
      <c r="G3" s="5"/>
      <c r="H3" s="5"/>
      <c r="I3" s="5" t="s">
        <v>34</v>
      </c>
      <c r="J3" s="5"/>
      <c r="K3" s="5"/>
      <c r="L3" s="33">
        <f t="shared" ref="L3:L57" si="0">COUNTA(E3:K3)</f>
        <v>1</v>
      </c>
      <c r="N3" s="33">
        <f t="shared" ref="N3:N53" si="1">L3+M3</f>
        <v>1</v>
      </c>
      <c r="O3" s="34">
        <f t="shared" ref="O3:O53" si="2">N3*260</f>
        <v>260</v>
      </c>
      <c r="S3" s="7">
        <f>O3-P3-Q3-R3</f>
        <v>260</v>
      </c>
    </row>
    <row r="4" spans="1:19" outlineLevel="2">
      <c r="A4" s="2" t="s">
        <v>35</v>
      </c>
      <c r="B4" s="3" t="s">
        <v>4</v>
      </c>
      <c r="C4" s="2" t="s">
        <v>40</v>
      </c>
      <c r="D4" s="35">
        <v>41603</v>
      </c>
      <c r="E4" s="5"/>
      <c r="F4" s="5"/>
      <c r="G4" s="5"/>
      <c r="H4" s="5"/>
      <c r="I4" s="5"/>
      <c r="J4" s="5"/>
      <c r="K4" s="5" t="s">
        <v>41</v>
      </c>
      <c r="L4" s="33">
        <f t="shared" si="0"/>
        <v>1</v>
      </c>
      <c r="N4" s="33">
        <f t="shared" si="1"/>
        <v>1</v>
      </c>
      <c r="O4" s="34">
        <f t="shared" si="2"/>
        <v>260</v>
      </c>
      <c r="S4" s="7">
        <f t="shared" ref="S4:S100" si="3">O4-P4-Q4-R4</f>
        <v>260</v>
      </c>
    </row>
    <row r="5" spans="1:19" outlineLevel="2">
      <c r="A5" s="2" t="s">
        <v>35</v>
      </c>
      <c r="B5" s="3" t="s">
        <v>4</v>
      </c>
      <c r="C5" s="36" t="s">
        <v>207</v>
      </c>
      <c r="D5" s="35">
        <v>41607</v>
      </c>
      <c r="E5" s="5"/>
      <c r="F5" s="5"/>
      <c r="G5" s="5" t="s">
        <v>215</v>
      </c>
      <c r="H5" s="5"/>
      <c r="I5" s="5"/>
      <c r="J5" s="5"/>
      <c r="K5" s="5"/>
      <c r="L5" s="33">
        <f t="shared" si="0"/>
        <v>1</v>
      </c>
      <c r="N5" s="33">
        <f t="shared" si="1"/>
        <v>1</v>
      </c>
      <c r="O5" s="34">
        <f t="shared" si="2"/>
        <v>260</v>
      </c>
      <c r="S5" s="7">
        <f t="shared" si="3"/>
        <v>260</v>
      </c>
    </row>
    <row r="6" spans="1:19" outlineLevel="1">
      <c r="A6" s="94" t="s">
        <v>282</v>
      </c>
      <c r="B6" s="62"/>
      <c r="C6" s="63"/>
      <c r="D6" s="64"/>
      <c r="E6" s="95"/>
      <c r="F6" s="95"/>
      <c r="G6" s="95"/>
      <c r="H6" s="95"/>
      <c r="I6" s="95"/>
      <c r="J6" s="95"/>
      <c r="K6" s="95"/>
      <c r="L6" s="96">
        <f t="shared" ref="L6:S6" si="4">SUBTOTAL(9,L3:L5)</f>
        <v>3</v>
      </c>
      <c r="M6" s="97">
        <f t="shared" si="4"/>
        <v>0</v>
      </c>
      <c r="N6" s="96">
        <f t="shared" si="4"/>
        <v>3</v>
      </c>
      <c r="O6" s="98">
        <f t="shared" si="4"/>
        <v>780</v>
      </c>
      <c r="P6" s="97">
        <f t="shared" si="4"/>
        <v>0</v>
      </c>
      <c r="Q6" s="97">
        <f t="shared" si="4"/>
        <v>0</v>
      </c>
      <c r="R6" s="97">
        <f t="shared" si="4"/>
        <v>0</v>
      </c>
      <c r="S6" s="99">
        <f t="shared" si="4"/>
        <v>780</v>
      </c>
    </row>
    <row r="7" spans="1:19" outlineLevel="2">
      <c r="A7" s="2" t="s">
        <v>87</v>
      </c>
      <c r="B7" s="3" t="s">
        <v>4</v>
      </c>
      <c r="C7" s="2" t="s">
        <v>73</v>
      </c>
      <c r="D7" s="35">
        <v>41584</v>
      </c>
      <c r="E7" s="5"/>
      <c r="F7" s="5"/>
      <c r="G7" s="5" t="s">
        <v>90</v>
      </c>
      <c r="H7" s="5"/>
      <c r="I7" s="5"/>
      <c r="J7" s="5"/>
      <c r="K7" s="5"/>
      <c r="L7" s="33">
        <f t="shared" si="0"/>
        <v>1</v>
      </c>
      <c r="N7" s="33">
        <f t="shared" si="1"/>
        <v>1</v>
      </c>
      <c r="O7" s="34">
        <f t="shared" si="2"/>
        <v>260</v>
      </c>
      <c r="S7" s="7">
        <f t="shared" si="3"/>
        <v>260</v>
      </c>
    </row>
    <row r="8" spans="1:19" outlineLevel="1">
      <c r="A8" s="100" t="s">
        <v>283</v>
      </c>
      <c r="B8" s="62"/>
      <c r="C8" s="61"/>
      <c r="D8" s="64"/>
      <c r="E8" s="95"/>
      <c r="F8" s="95"/>
      <c r="G8" s="95"/>
      <c r="H8" s="95"/>
      <c r="I8" s="95"/>
      <c r="J8" s="95"/>
      <c r="K8" s="95"/>
      <c r="L8" s="96">
        <f t="shared" ref="L8:S8" si="5">SUBTOTAL(9,L7:L7)</f>
        <v>1</v>
      </c>
      <c r="M8" s="97">
        <f t="shared" si="5"/>
        <v>0</v>
      </c>
      <c r="N8" s="96">
        <f t="shared" si="5"/>
        <v>1</v>
      </c>
      <c r="O8" s="98">
        <f t="shared" si="5"/>
        <v>260</v>
      </c>
      <c r="P8" s="97">
        <f t="shared" si="5"/>
        <v>0</v>
      </c>
      <c r="Q8" s="97">
        <f t="shared" si="5"/>
        <v>0</v>
      </c>
      <c r="R8" s="97">
        <f t="shared" si="5"/>
        <v>0</v>
      </c>
      <c r="S8" s="99">
        <f t="shared" si="5"/>
        <v>260</v>
      </c>
    </row>
    <row r="9" spans="1:19" outlineLevel="2">
      <c r="A9" s="2" t="s">
        <v>9</v>
      </c>
      <c r="B9" s="3" t="s">
        <v>4</v>
      </c>
      <c r="C9" s="2" t="s">
        <v>10</v>
      </c>
      <c r="D9" s="35">
        <v>41579</v>
      </c>
      <c r="E9" s="5"/>
      <c r="F9" s="5" t="s">
        <v>11</v>
      </c>
      <c r="G9" s="5"/>
      <c r="H9" s="5"/>
      <c r="I9" s="5"/>
      <c r="J9" s="5"/>
      <c r="K9" s="5"/>
      <c r="L9" s="33">
        <f t="shared" si="0"/>
        <v>1</v>
      </c>
      <c r="N9" s="33">
        <f t="shared" si="1"/>
        <v>1</v>
      </c>
      <c r="O9" s="34">
        <f t="shared" si="2"/>
        <v>260</v>
      </c>
      <c r="S9" s="7">
        <f t="shared" si="3"/>
        <v>260</v>
      </c>
    </row>
    <row r="10" spans="1:19" outlineLevel="1">
      <c r="A10" s="100" t="s">
        <v>284</v>
      </c>
      <c r="B10" s="62"/>
      <c r="C10" s="61"/>
      <c r="D10" s="64"/>
      <c r="E10" s="95"/>
      <c r="F10" s="95"/>
      <c r="G10" s="95"/>
      <c r="H10" s="95"/>
      <c r="I10" s="95"/>
      <c r="J10" s="95"/>
      <c r="K10" s="95"/>
      <c r="L10" s="96">
        <f t="shared" ref="L10:S10" si="6">SUBTOTAL(9,L9:L9)</f>
        <v>1</v>
      </c>
      <c r="M10" s="97">
        <f t="shared" si="6"/>
        <v>0</v>
      </c>
      <c r="N10" s="96">
        <f t="shared" si="6"/>
        <v>1</v>
      </c>
      <c r="O10" s="98">
        <f t="shared" si="6"/>
        <v>260</v>
      </c>
      <c r="P10" s="97">
        <f t="shared" si="6"/>
        <v>0</v>
      </c>
      <c r="Q10" s="97">
        <f t="shared" si="6"/>
        <v>0</v>
      </c>
      <c r="R10" s="97">
        <f t="shared" si="6"/>
        <v>0</v>
      </c>
      <c r="S10" s="99">
        <f t="shared" si="6"/>
        <v>260</v>
      </c>
    </row>
    <row r="11" spans="1:19" outlineLevel="2">
      <c r="A11" s="2" t="s">
        <v>56</v>
      </c>
      <c r="B11" s="3" t="s">
        <v>4</v>
      </c>
      <c r="C11" s="52" t="s">
        <v>44</v>
      </c>
      <c r="D11" s="35">
        <v>41583</v>
      </c>
      <c r="E11" s="5"/>
      <c r="F11" s="5"/>
      <c r="G11" s="5" t="s">
        <v>57</v>
      </c>
      <c r="H11" s="5"/>
      <c r="I11" s="5"/>
      <c r="J11" s="5"/>
      <c r="K11" s="5"/>
      <c r="L11" s="33">
        <f t="shared" si="0"/>
        <v>1</v>
      </c>
      <c r="N11" s="33">
        <f t="shared" si="1"/>
        <v>1</v>
      </c>
      <c r="O11" s="34">
        <f t="shared" si="2"/>
        <v>260</v>
      </c>
      <c r="S11" s="7">
        <f t="shared" si="3"/>
        <v>260</v>
      </c>
    </row>
    <row r="12" spans="1:19" outlineLevel="2">
      <c r="A12" s="2" t="s">
        <v>56</v>
      </c>
      <c r="B12" s="3" t="s">
        <v>4</v>
      </c>
      <c r="C12" s="36" t="s">
        <v>194</v>
      </c>
      <c r="D12" s="35">
        <v>41605</v>
      </c>
      <c r="E12" s="5"/>
      <c r="F12" s="5"/>
      <c r="G12" s="5" t="s">
        <v>57</v>
      </c>
      <c r="H12" s="5"/>
      <c r="I12" s="5"/>
      <c r="J12" s="5"/>
      <c r="K12" s="5"/>
      <c r="L12" s="33">
        <f t="shared" si="0"/>
        <v>1</v>
      </c>
      <c r="N12" s="33">
        <f t="shared" si="1"/>
        <v>1</v>
      </c>
      <c r="O12" s="34">
        <f t="shared" si="2"/>
        <v>260</v>
      </c>
      <c r="S12" s="7">
        <f t="shared" si="3"/>
        <v>260</v>
      </c>
    </row>
    <row r="13" spans="1:19" outlineLevel="2">
      <c r="A13" s="2" t="s">
        <v>56</v>
      </c>
      <c r="B13" s="3" t="s">
        <v>4</v>
      </c>
      <c r="C13" s="36" t="s">
        <v>219</v>
      </c>
      <c r="D13" s="35">
        <v>41607</v>
      </c>
      <c r="E13" s="5"/>
      <c r="F13" s="5"/>
      <c r="G13" s="5"/>
      <c r="H13" s="5" t="s">
        <v>57</v>
      </c>
      <c r="I13" s="5"/>
      <c r="J13" s="5"/>
      <c r="K13" s="5"/>
      <c r="L13" s="33">
        <f t="shared" si="0"/>
        <v>1</v>
      </c>
      <c r="N13" s="33">
        <f t="shared" si="1"/>
        <v>1</v>
      </c>
      <c r="O13" s="34">
        <f t="shared" si="2"/>
        <v>260</v>
      </c>
      <c r="S13" s="7">
        <f t="shared" si="3"/>
        <v>260</v>
      </c>
    </row>
    <row r="14" spans="1:19" outlineLevel="1">
      <c r="A14" s="100" t="s">
        <v>285</v>
      </c>
      <c r="B14" s="62"/>
      <c r="C14" s="63"/>
      <c r="D14" s="64"/>
      <c r="E14" s="95"/>
      <c r="F14" s="95"/>
      <c r="G14" s="95"/>
      <c r="H14" s="95"/>
      <c r="I14" s="95"/>
      <c r="J14" s="95"/>
      <c r="K14" s="95"/>
      <c r="L14" s="96">
        <f t="shared" ref="L14:S14" si="7">SUBTOTAL(9,L11:L13)</f>
        <v>3</v>
      </c>
      <c r="M14" s="97">
        <f t="shared" si="7"/>
        <v>0</v>
      </c>
      <c r="N14" s="96">
        <f t="shared" si="7"/>
        <v>3</v>
      </c>
      <c r="O14" s="98">
        <f t="shared" si="7"/>
        <v>780</v>
      </c>
      <c r="P14" s="97">
        <f t="shared" si="7"/>
        <v>0</v>
      </c>
      <c r="Q14" s="97">
        <f t="shared" si="7"/>
        <v>0</v>
      </c>
      <c r="R14" s="97">
        <f t="shared" si="7"/>
        <v>0</v>
      </c>
      <c r="S14" s="99">
        <f t="shared" si="7"/>
        <v>780</v>
      </c>
    </row>
    <row r="15" spans="1:19" s="39" customFormat="1" outlineLevel="2">
      <c r="A15" s="2" t="s">
        <v>52</v>
      </c>
      <c r="B15" s="3" t="s">
        <v>4</v>
      </c>
      <c r="C15" s="2" t="s">
        <v>44</v>
      </c>
      <c r="D15" s="35">
        <v>41582</v>
      </c>
      <c r="E15" s="5"/>
      <c r="F15" s="5"/>
      <c r="G15" s="5"/>
      <c r="H15" s="5" t="s">
        <v>55</v>
      </c>
      <c r="I15" s="5"/>
      <c r="J15" s="5"/>
      <c r="K15" s="5"/>
      <c r="L15" s="33">
        <f t="shared" si="0"/>
        <v>1</v>
      </c>
      <c r="M15"/>
      <c r="N15" s="33">
        <f t="shared" si="1"/>
        <v>1</v>
      </c>
      <c r="O15" s="34">
        <f t="shared" si="2"/>
        <v>260</v>
      </c>
      <c r="P15"/>
      <c r="Q15"/>
      <c r="R15"/>
      <c r="S15" s="7">
        <f t="shared" si="3"/>
        <v>260</v>
      </c>
    </row>
    <row r="16" spans="1:19" s="39" customFormat="1" outlineLevel="1">
      <c r="A16" s="100" t="s">
        <v>286</v>
      </c>
      <c r="B16" s="62"/>
      <c r="C16" s="61"/>
      <c r="D16" s="64"/>
      <c r="E16" s="95"/>
      <c r="F16" s="95"/>
      <c r="G16" s="95"/>
      <c r="H16" s="95"/>
      <c r="I16" s="95"/>
      <c r="J16" s="95"/>
      <c r="K16" s="95"/>
      <c r="L16" s="96">
        <f t="shared" ref="L16:S16" si="8">SUBTOTAL(9,L15:L15)</f>
        <v>1</v>
      </c>
      <c r="M16" s="97">
        <f t="shared" si="8"/>
        <v>0</v>
      </c>
      <c r="N16" s="96">
        <f t="shared" si="8"/>
        <v>1</v>
      </c>
      <c r="O16" s="98">
        <f t="shared" si="8"/>
        <v>260</v>
      </c>
      <c r="P16" s="97">
        <f t="shared" si="8"/>
        <v>0</v>
      </c>
      <c r="Q16" s="97">
        <f t="shared" si="8"/>
        <v>0</v>
      </c>
      <c r="R16" s="97">
        <f t="shared" si="8"/>
        <v>0</v>
      </c>
      <c r="S16" s="99">
        <f t="shared" si="8"/>
        <v>260</v>
      </c>
    </row>
    <row r="17" spans="1:19" outlineLevel="2">
      <c r="A17" s="2" t="s">
        <v>75</v>
      </c>
      <c r="B17" s="3" t="s">
        <v>4</v>
      </c>
      <c r="C17" s="2" t="s">
        <v>73</v>
      </c>
      <c r="D17" s="35">
        <v>41582</v>
      </c>
      <c r="E17" s="5"/>
      <c r="F17" s="5"/>
      <c r="G17" s="5"/>
      <c r="H17" s="5" t="s">
        <v>80</v>
      </c>
      <c r="I17" s="5"/>
      <c r="J17" s="5"/>
      <c r="K17" s="5"/>
      <c r="L17" s="33">
        <f t="shared" si="0"/>
        <v>1</v>
      </c>
      <c r="N17" s="33">
        <f t="shared" si="1"/>
        <v>1</v>
      </c>
      <c r="O17" s="34">
        <f t="shared" si="2"/>
        <v>260</v>
      </c>
      <c r="S17" s="7">
        <f t="shared" si="3"/>
        <v>260</v>
      </c>
    </row>
    <row r="18" spans="1:19" outlineLevel="2">
      <c r="A18" s="2" t="s">
        <v>75</v>
      </c>
      <c r="B18" s="3" t="s">
        <v>4</v>
      </c>
      <c r="C18" s="2" t="s">
        <v>73</v>
      </c>
      <c r="D18" s="35">
        <v>41584</v>
      </c>
      <c r="E18" s="5" t="s">
        <v>80</v>
      </c>
      <c r="F18" s="5"/>
      <c r="G18" s="5"/>
      <c r="H18" s="5"/>
      <c r="I18" s="5"/>
      <c r="J18" s="5"/>
      <c r="K18" s="5"/>
      <c r="L18" s="33">
        <f t="shared" si="0"/>
        <v>1</v>
      </c>
      <c r="N18" s="33">
        <f t="shared" si="1"/>
        <v>1</v>
      </c>
      <c r="O18" s="34">
        <f t="shared" si="2"/>
        <v>260</v>
      </c>
      <c r="S18" s="7">
        <f t="shared" si="3"/>
        <v>260</v>
      </c>
    </row>
    <row r="19" spans="1:19" outlineLevel="2">
      <c r="A19" s="2" t="s">
        <v>75</v>
      </c>
      <c r="B19" s="3" t="s">
        <v>4</v>
      </c>
      <c r="C19" s="36" t="s">
        <v>35</v>
      </c>
      <c r="D19" s="35">
        <v>41585</v>
      </c>
      <c r="E19" s="5"/>
      <c r="F19" s="5"/>
      <c r="G19" s="5"/>
      <c r="H19" s="5"/>
      <c r="I19" s="5"/>
      <c r="J19" s="5"/>
      <c r="K19" s="5" t="s">
        <v>80</v>
      </c>
      <c r="L19" s="33">
        <f t="shared" si="0"/>
        <v>1</v>
      </c>
      <c r="N19" s="33">
        <f t="shared" si="1"/>
        <v>1</v>
      </c>
      <c r="O19" s="34">
        <f t="shared" si="2"/>
        <v>260</v>
      </c>
      <c r="S19" s="7">
        <f t="shared" si="3"/>
        <v>260</v>
      </c>
    </row>
    <row r="20" spans="1:19" outlineLevel="1">
      <c r="A20" s="100" t="s">
        <v>287</v>
      </c>
      <c r="B20" s="62"/>
      <c r="C20" s="63"/>
      <c r="D20" s="64"/>
      <c r="E20" s="95"/>
      <c r="F20" s="95"/>
      <c r="G20" s="95"/>
      <c r="H20" s="95"/>
      <c r="I20" s="95"/>
      <c r="J20" s="95"/>
      <c r="K20" s="95"/>
      <c r="L20" s="96">
        <f t="shared" ref="L20:S20" si="9">SUBTOTAL(9,L17:L19)</f>
        <v>3</v>
      </c>
      <c r="M20" s="97">
        <f t="shared" si="9"/>
        <v>0</v>
      </c>
      <c r="N20" s="96">
        <f t="shared" si="9"/>
        <v>3</v>
      </c>
      <c r="O20" s="98">
        <f t="shared" si="9"/>
        <v>780</v>
      </c>
      <c r="P20" s="97">
        <f t="shared" si="9"/>
        <v>0</v>
      </c>
      <c r="Q20" s="97">
        <f t="shared" si="9"/>
        <v>0</v>
      </c>
      <c r="R20" s="97">
        <f t="shared" si="9"/>
        <v>0</v>
      </c>
      <c r="S20" s="99">
        <f t="shared" si="9"/>
        <v>780</v>
      </c>
    </row>
    <row r="21" spans="1:19" outlineLevel="2">
      <c r="A21" s="2" t="s">
        <v>107</v>
      </c>
      <c r="B21" s="3" t="s">
        <v>4</v>
      </c>
      <c r="C21" s="36" t="s">
        <v>105</v>
      </c>
      <c r="D21" s="35">
        <v>41589</v>
      </c>
      <c r="E21" s="5"/>
      <c r="F21" s="5"/>
      <c r="G21" s="5"/>
      <c r="H21" s="5"/>
      <c r="I21" s="5"/>
      <c r="J21" s="5" t="s">
        <v>109</v>
      </c>
      <c r="K21" s="5"/>
      <c r="L21" s="33">
        <f t="shared" si="0"/>
        <v>1</v>
      </c>
      <c r="N21" s="33">
        <f t="shared" si="1"/>
        <v>1</v>
      </c>
      <c r="O21" s="34">
        <f t="shared" si="2"/>
        <v>260</v>
      </c>
      <c r="S21" s="7">
        <f t="shared" si="3"/>
        <v>260</v>
      </c>
    </row>
    <row r="22" spans="1:19" outlineLevel="1">
      <c r="A22" s="100" t="s">
        <v>288</v>
      </c>
      <c r="B22" s="62"/>
      <c r="C22" s="63"/>
      <c r="D22" s="64"/>
      <c r="E22" s="95"/>
      <c r="F22" s="95"/>
      <c r="G22" s="95"/>
      <c r="H22" s="95"/>
      <c r="I22" s="95"/>
      <c r="J22" s="95"/>
      <c r="K22" s="95"/>
      <c r="L22" s="96">
        <f t="shared" ref="L22:S22" si="10">SUBTOTAL(9,L21:L21)</f>
        <v>1</v>
      </c>
      <c r="M22" s="97">
        <f t="shared" si="10"/>
        <v>0</v>
      </c>
      <c r="N22" s="96">
        <f t="shared" si="10"/>
        <v>1</v>
      </c>
      <c r="O22" s="98">
        <f t="shared" si="10"/>
        <v>260</v>
      </c>
      <c r="P22" s="97">
        <f t="shared" si="10"/>
        <v>0</v>
      </c>
      <c r="Q22" s="97">
        <f t="shared" si="10"/>
        <v>0</v>
      </c>
      <c r="R22" s="97">
        <f t="shared" si="10"/>
        <v>0</v>
      </c>
      <c r="S22" s="99">
        <f t="shared" si="10"/>
        <v>260</v>
      </c>
    </row>
    <row r="23" spans="1:19" outlineLevel="2">
      <c r="A23" s="2" t="s">
        <v>88</v>
      </c>
      <c r="B23" s="3" t="s">
        <v>4</v>
      </c>
      <c r="C23" s="2" t="s">
        <v>73</v>
      </c>
      <c r="D23" s="35">
        <v>41584</v>
      </c>
      <c r="E23" s="5"/>
      <c r="F23" s="5"/>
      <c r="G23" s="5"/>
      <c r="H23" s="5" t="s">
        <v>81</v>
      </c>
      <c r="I23" s="5"/>
      <c r="J23" s="5"/>
      <c r="K23" s="5"/>
      <c r="L23" s="33">
        <f t="shared" si="0"/>
        <v>1</v>
      </c>
      <c r="N23" s="33">
        <f t="shared" si="1"/>
        <v>1</v>
      </c>
      <c r="O23" s="34">
        <f t="shared" si="2"/>
        <v>260</v>
      </c>
      <c r="S23" s="7">
        <f t="shared" si="3"/>
        <v>260</v>
      </c>
    </row>
    <row r="24" spans="1:19" outlineLevel="1">
      <c r="A24" s="100" t="s">
        <v>289</v>
      </c>
      <c r="B24" s="62"/>
      <c r="C24" s="61"/>
      <c r="D24" s="64"/>
      <c r="E24" s="95"/>
      <c r="F24" s="95"/>
      <c r="G24" s="95"/>
      <c r="H24" s="95"/>
      <c r="I24" s="95"/>
      <c r="J24" s="95"/>
      <c r="K24" s="95"/>
      <c r="L24" s="96">
        <f t="shared" ref="L24:S24" si="11">SUBTOTAL(9,L23:L23)</f>
        <v>1</v>
      </c>
      <c r="M24" s="97">
        <f t="shared" si="11"/>
        <v>0</v>
      </c>
      <c r="N24" s="96">
        <f t="shared" si="11"/>
        <v>1</v>
      </c>
      <c r="O24" s="98">
        <f t="shared" si="11"/>
        <v>260</v>
      </c>
      <c r="P24" s="97">
        <f t="shared" si="11"/>
        <v>0</v>
      </c>
      <c r="Q24" s="97">
        <f t="shared" si="11"/>
        <v>0</v>
      </c>
      <c r="R24" s="97">
        <f t="shared" si="11"/>
        <v>0</v>
      </c>
      <c r="S24" s="99">
        <f t="shared" si="11"/>
        <v>260</v>
      </c>
    </row>
    <row r="25" spans="1:19" outlineLevel="2">
      <c r="A25" s="2" t="s">
        <v>15</v>
      </c>
      <c r="B25" s="3" t="s">
        <v>4</v>
      </c>
      <c r="C25" s="2" t="s">
        <v>13</v>
      </c>
      <c r="D25" s="35">
        <v>41592</v>
      </c>
      <c r="E25" s="5" t="s">
        <v>16</v>
      </c>
      <c r="F25" s="5"/>
      <c r="G25" s="5"/>
      <c r="H25" s="5"/>
      <c r="I25" s="5"/>
      <c r="J25" s="5"/>
      <c r="K25" s="5"/>
      <c r="L25" s="33">
        <f t="shared" si="0"/>
        <v>1</v>
      </c>
      <c r="N25" s="33">
        <f t="shared" si="1"/>
        <v>1</v>
      </c>
      <c r="O25" s="34">
        <f t="shared" si="2"/>
        <v>260</v>
      </c>
      <c r="S25" s="7">
        <f t="shared" si="3"/>
        <v>260</v>
      </c>
    </row>
    <row r="26" spans="1:19" outlineLevel="2">
      <c r="A26" s="2" t="s">
        <v>15</v>
      </c>
      <c r="B26" s="3" t="s">
        <v>4</v>
      </c>
      <c r="C26" s="2" t="s">
        <v>61</v>
      </c>
      <c r="D26" s="35">
        <v>41582</v>
      </c>
      <c r="E26" s="5"/>
      <c r="F26" s="5"/>
      <c r="G26" s="5"/>
      <c r="H26" s="5"/>
      <c r="I26" s="5" t="s">
        <v>16</v>
      </c>
      <c r="J26" s="5"/>
      <c r="K26" s="5"/>
      <c r="L26" s="33">
        <f t="shared" si="0"/>
        <v>1</v>
      </c>
      <c r="N26" s="33">
        <f t="shared" si="1"/>
        <v>1</v>
      </c>
      <c r="O26" s="34">
        <f t="shared" si="2"/>
        <v>260</v>
      </c>
      <c r="S26" s="7">
        <f t="shared" si="3"/>
        <v>260</v>
      </c>
    </row>
    <row r="27" spans="1:19" outlineLevel="2">
      <c r="A27" s="2" t="s">
        <v>15</v>
      </c>
      <c r="B27" s="3" t="s">
        <v>4</v>
      </c>
      <c r="C27" s="36" t="s">
        <v>13</v>
      </c>
      <c r="D27" s="35">
        <v>41606</v>
      </c>
      <c r="E27" s="5" t="s">
        <v>16</v>
      </c>
      <c r="F27" s="5"/>
      <c r="G27" s="5"/>
      <c r="H27" s="5"/>
      <c r="I27" s="5"/>
      <c r="J27" s="5"/>
      <c r="K27" s="5"/>
      <c r="L27" s="33">
        <f t="shared" si="0"/>
        <v>1</v>
      </c>
      <c r="N27" s="33">
        <f t="shared" si="1"/>
        <v>1</v>
      </c>
      <c r="O27" s="34">
        <f t="shared" si="2"/>
        <v>260</v>
      </c>
      <c r="S27" s="7">
        <f t="shared" si="3"/>
        <v>260</v>
      </c>
    </row>
    <row r="28" spans="1:19" outlineLevel="1">
      <c r="A28" s="100" t="s">
        <v>290</v>
      </c>
      <c r="B28" s="62"/>
      <c r="C28" s="63"/>
      <c r="D28" s="64"/>
      <c r="E28" s="95"/>
      <c r="F28" s="95"/>
      <c r="G28" s="95"/>
      <c r="H28" s="95"/>
      <c r="I28" s="95"/>
      <c r="J28" s="95"/>
      <c r="K28" s="95"/>
      <c r="L28" s="96">
        <f t="shared" ref="L28:S28" si="12">SUBTOTAL(9,L25:L27)</f>
        <v>3</v>
      </c>
      <c r="M28" s="97">
        <f t="shared" si="12"/>
        <v>0</v>
      </c>
      <c r="N28" s="96">
        <f t="shared" si="12"/>
        <v>3</v>
      </c>
      <c r="O28" s="98">
        <f t="shared" si="12"/>
        <v>780</v>
      </c>
      <c r="P28" s="97">
        <f t="shared" si="12"/>
        <v>0</v>
      </c>
      <c r="Q28" s="97">
        <f t="shared" si="12"/>
        <v>0</v>
      </c>
      <c r="R28" s="97">
        <f t="shared" si="12"/>
        <v>0</v>
      </c>
      <c r="S28" s="99">
        <f t="shared" si="12"/>
        <v>780</v>
      </c>
    </row>
    <row r="29" spans="1:19" outlineLevel="2">
      <c r="A29" s="2" t="s">
        <v>76</v>
      </c>
      <c r="B29" s="3" t="s">
        <v>4</v>
      </c>
      <c r="C29" s="2" t="s">
        <v>73</v>
      </c>
      <c r="D29" s="35">
        <v>41582</v>
      </c>
      <c r="E29" s="5"/>
      <c r="F29" s="5"/>
      <c r="G29" s="5"/>
      <c r="H29" s="5"/>
      <c r="I29" s="5" t="s">
        <v>81</v>
      </c>
      <c r="J29" s="5"/>
      <c r="K29" s="5"/>
      <c r="L29" s="33">
        <f t="shared" si="0"/>
        <v>1</v>
      </c>
      <c r="N29" s="33">
        <f t="shared" si="1"/>
        <v>1</v>
      </c>
      <c r="O29" s="34">
        <f t="shared" si="2"/>
        <v>260</v>
      </c>
      <c r="S29" s="7">
        <f t="shared" si="3"/>
        <v>260</v>
      </c>
    </row>
    <row r="30" spans="1:19" outlineLevel="1">
      <c r="A30" s="100" t="s">
        <v>291</v>
      </c>
      <c r="B30" s="62"/>
      <c r="C30" s="61"/>
      <c r="D30" s="64"/>
      <c r="E30" s="95"/>
      <c r="F30" s="95"/>
      <c r="G30" s="95"/>
      <c r="H30" s="95"/>
      <c r="I30" s="95"/>
      <c r="J30" s="95"/>
      <c r="K30" s="95"/>
      <c r="L30" s="96">
        <f t="shared" ref="L30:S30" si="13">SUBTOTAL(9,L29:L29)</f>
        <v>1</v>
      </c>
      <c r="M30" s="97">
        <f t="shared" si="13"/>
        <v>0</v>
      </c>
      <c r="N30" s="96">
        <f t="shared" si="13"/>
        <v>1</v>
      </c>
      <c r="O30" s="98">
        <f t="shared" si="13"/>
        <v>260</v>
      </c>
      <c r="P30" s="97">
        <f t="shared" si="13"/>
        <v>0</v>
      </c>
      <c r="Q30" s="97">
        <f t="shared" si="13"/>
        <v>0</v>
      </c>
      <c r="R30" s="97">
        <f t="shared" si="13"/>
        <v>0</v>
      </c>
      <c r="S30" s="99">
        <f t="shared" si="13"/>
        <v>260</v>
      </c>
    </row>
    <row r="31" spans="1:19" outlineLevel="2">
      <c r="A31" s="2" t="s">
        <v>45</v>
      </c>
      <c r="B31" s="3" t="s">
        <v>4</v>
      </c>
      <c r="C31" s="2" t="s">
        <v>44</v>
      </c>
      <c r="D31" s="35">
        <v>41579</v>
      </c>
      <c r="E31" s="5"/>
      <c r="F31" s="5"/>
      <c r="G31" s="5"/>
      <c r="H31" s="5"/>
      <c r="I31" s="5" t="s">
        <v>46</v>
      </c>
      <c r="J31" s="5"/>
      <c r="K31" s="5"/>
      <c r="L31" s="33">
        <f t="shared" si="0"/>
        <v>1</v>
      </c>
      <c r="N31" s="33">
        <f t="shared" si="1"/>
        <v>1</v>
      </c>
      <c r="O31" s="34">
        <f t="shared" si="2"/>
        <v>260</v>
      </c>
      <c r="S31" s="7">
        <f t="shared" si="3"/>
        <v>260</v>
      </c>
    </row>
    <row r="32" spans="1:19" outlineLevel="1">
      <c r="A32" s="100" t="s">
        <v>292</v>
      </c>
      <c r="B32" s="62"/>
      <c r="C32" s="61"/>
      <c r="D32" s="64"/>
      <c r="E32" s="95"/>
      <c r="F32" s="95"/>
      <c r="G32" s="95"/>
      <c r="H32" s="95"/>
      <c r="I32" s="95"/>
      <c r="J32" s="95"/>
      <c r="K32" s="95"/>
      <c r="L32" s="96">
        <f t="shared" ref="L32:S32" si="14">SUBTOTAL(9,L31:L31)</f>
        <v>1</v>
      </c>
      <c r="M32" s="97">
        <f t="shared" si="14"/>
        <v>0</v>
      </c>
      <c r="N32" s="96">
        <f t="shared" si="14"/>
        <v>1</v>
      </c>
      <c r="O32" s="98">
        <f t="shared" si="14"/>
        <v>260</v>
      </c>
      <c r="P32" s="97">
        <f t="shared" si="14"/>
        <v>0</v>
      </c>
      <c r="Q32" s="97">
        <f t="shared" si="14"/>
        <v>0</v>
      </c>
      <c r="R32" s="97">
        <f t="shared" si="14"/>
        <v>0</v>
      </c>
      <c r="S32" s="99">
        <f t="shared" si="14"/>
        <v>260</v>
      </c>
    </row>
    <row r="33" spans="1:19" outlineLevel="2">
      <c r="A33" s="2" t="s">
        <v>163</v>
      </c>
      <c r="B33" s="3" t="s">
        <v>4</v>
      </c>
      <c r="C33" s="36" t="s">
        <v>36</v>
      </c>
      <c r="D33" s="35">
        <v>41593</v>
      </c>
      <c r="E33" s="5"/>
      <c r="F33" s="5"/>
      <c r="G33" s="5" t="s">
        <v>37</v>
      </c>
      <c r="H33" s="5"/>
      <c r="I33" s="5"/>
      <c r="J33" s="5"/>
      <c r="K33" s="5"/>
      <c r="L33" s="33">
        <f t="shared" si="0"/>
        <v>1</v>
      </c>
      <c r="N33" s="33">
        <f t="shared" si="1"/>
        <v>1</v>
      </c>
      <c r="O33" s="34">
        <f t="shared" si="2"/>
        <v>260</v>
      </c>
      <c r="S33" s="7">
        <f t="shared" si="3"/>
        <v>260</v>
      </c>
    </row>
    <row r="34" spans="1:19" outlineLevel="2">
      <c r="A34" s="2" t="s">
        <v>163</v>
      </c>
      <c r="B34" s="3" t="s">
        <v>4</v>
      </c>
      <c r="C34" s="36" t="s">
        <v>180</v>
      </c>
      <c r="D34" s="60">
        <v>41606</v>
      </c>
      <c r="E34" s="5"/>
      <c r="F34" s="5"/>
      <c r="G34" s="5"/>
      <c r="H34" s="5"/>
      <c r="I34" s="5" t="s">
        <v>133</v>
      </c>
      <c r="J34" s="5" t="s">
        <v>133</v>
      </c>
      <c r="K34" s="5"/>
      <c r="L34" s="33">
        <f t="shared" si="0"/>
        <v>2</v>
      </c>
      <c r="N34" s="33">
        <f t="shared" si="1"/>
        <v>2</v>
      </c>
      <c r="O34" s="34">
        <f t="shared" si="2"/>
        <v>520</v>
      </c>
      <c r="S34" s="7">
        <f t="shared" si="3"/>
        <v>520</v>
      </c>
    </row>
    <row r="35" spans="1:19" outlineLevel="2">
      <c r="A35" s="2" t="s">
        <v>163</v>
      </c>
      <c r="B35" s="3" t="s">
        <v>4</v>
      </c>
      <c r="C35" s="36" t="s">
        <v>180</v>
      </c>
      <c r="D35" s="60">
        <v>41607</v>
      </c>
      <c r="E35" s="5"/>
      <c r="F35" s="5"/>
      <c r="G35" s="5"/>
      <c r="H35" s="5"/>
      <c r="I35" s="5" t="s">
        <v>133</v>
      </c>
      <c r="J35" s="5" t="s">
        <v>133</v>
      </c>
      <c r="K35" s="5"/>
      <c r="L35" s="33">
        <f t="shared" si="0"/>
        <v>2</v>
      </c>
      <c r="N35" s="33">
        <f t="shared" si="1"/>
        <v>2</v>
      </c>
      <c r="O35" s="34">
        <f t="shared" si="2"/>
        <v>520</v>
      </c>
      <c r="S35" s="7">
        <f t="shared" si="3"/>
        <v>520</v>
      </c>
    </row>
    <row r="36" spans="1:19" outlineLevel="2">
      <c r="A36" s="2" t="s">
        <v>163</v>
      </c>
      <c r="B36" s="3" t="s">
        <v>4</v>
      </c>
      <c r="C36" s="36" t="s">
        <v>219</v>
      </c>
      <c r="D36" s="35">
        <v>41606</v>
      </c>
      <c r="E36" s="5"/>
      <c r="F36" s="5"/>
      <c r="G36" s="5"/>
      <c r="H36" s="5" t="s">
        <v>133</v>
      </c>
      <c r="I36" s="5"/>
      <c r="J36" s="5"/>
      <c r="K36" s="5"/>
      <c r="L36" s="33">
        <f t="shared" si="0"/>
        <v>1</v>
      </c>
      <c r="N36" s="33">
        <f t="shared" si="1"/>
        <v>1</v>
      </c>
      <c r="O36" s="34">
        <f t="shared" si="2"/>
        <v>260</v>
      </c>
      <c r="S36" s="7">
        <f t="shared" si="3"/>
        <v>260</v>
      </c>
    </row>
    <row r="37" spans="1:19" outlineLevel="1">
      <c r="A37" s="100" t="s">
        <v>293</v>
      </c>
      <c r="B37" s="62"/>
      <c r="C37" s="63"/>
      <c r="D37" s="64"/>
      <c r="E37" s="95"/>
      <c r="F37" s="95"/>
      <c r="G37" s="95"/>
      <c r="H37" s="95"/>
      <c r="I37" s="95"/>
      <c r="J37" s="95"/>
      <c r="K37" s="95"/>
      <c r="L37" s="96">
        <f t="shared" ref="L37:S37" si="15">SUBTOTAL(9,L33:L36)</f>
        <v>6</v>
      </c>
      <c r="M37" s="97">
        <f t="shared" si="15"/>
        <v>0</v>
      </c>
      <c r="N37" s="96">
        <f t="shared" si="15"/>
        <v>6</v>
      </c>
      <c r="O37" s="98">
        <f t="shared" si="15"/>
        <v>1560</v>
      </c>
      <c r="P37" s="97">
        <f t="shared" si="15"/>
        <v>0</v>
      </c>
      <c r="Q37" s="97">
        <f t="shared" si="15"/>
        <v>0</v>
      </c>
      <c r="R37" s="97">
        <f t="shared" si="15"/>
        <v>0</v>
      </c>
      <c r="S37" s="99">
        <f t="shared" si="15"/>
        <v>1560</v>
      </c>
    </row>
    <row r="38" spans="1:19" outlineLevel="2">
      <c r="A38" s="2" t="s">
        <v>208</v>
      </c>
      <c r="B38" s="3" t="s">
        <v>4</v>
      </c>
      <c r="C38" s="36" t="s">
        <v>207</v>
      </c>
      <c r="D38" s="35">
        <v>41603</v>
      </c>
      <c r="E38" s="5" t="s">
        <v>209</v>
      </c>
      <c r="F38" s="5" t="s">
        <v>210</v>
      </c>
      <c r="G38" s="5"/>
      <c r="H38" s="5"/>
      <c r="I38" s="5"/>
      <c r="J38" s="5"/>
      <c r="K38" s="5"/>
      <c r="L38" s="33">
        <f t="shared" si="0"/>
        <v>2</v>
      </c>
      <c r="N38" s="33">
        <f t="shared" si="1"/>
        <v>2</v>
      </c>
      <c r="O38" s="34">
        <f t="shared" si="2"/>
        <v>520</v>
      </c>
      <c r="S38" s="7">
        <f t="shared" si="3"/>
        <v>520</v>
      </c>
    </row>
    <row r="39" spans="1:19" outlineLevel="1">
      <c r="A39" s="100" t="s">
        <v>294</v>
      </c>
      <c r="B39" s="62"/>
      <c r="C39" s="63"/>
      <c r="D39" s="64"/>
      <c r="E39" s="95"/>
      <c r="F39" s="95"/>
      <c r="G39" s="95"/>
      <c r="H39" s="95"/>
      <c r="I39" s="95"/>
      <c r="J39" s="95"/>
      <c r="K39" s="95"/>
      <c r="L39" s="96">
        <f t="shared" ref="L39:S39" si="16">SUBTOTAL(9,L38:L38)</f>
        <v>2</v>
      </c>
      <c r="M39" s="97">
        <f t="shared" si="16"/>
        <v>0</v>
      </c>
      <c r="N39" s="96">
        <f t="shared" si="16"/>
        <v>2</v>
      </c>
      <c r="O39" s="98">
        <f t="shared" si="16"/>
        <v>520</v>
      </c>
      <c r="P39" s="97">
        <f t="shared" si="16"/>
        <v>0</v>
      </c>
      <c r="Q39" s="97">
        <f t="shared" si="16"/>
        <v>0</v>
      </c>
      <c r="R39" s="97">
        <f t="shared" si="16"/>
        <v>0</v>
      </c>
      <c r="S39" s="99">
        <f t="shared" si="16"/>
        <v>520</v>
      </c>
    </row>
    <row r="40" spans="1:19" outlineLevel="2">
      <c r="A40" s="2" t="s">
        <v>49</v>
      </c>
      <c r="B40" s="3" t="s">
        <v>4</v>
      </c>
      <c r="C40" s="2" t="s">
        <v>44</v>
      </c>
      <c r="D40" s="35">
        <v>41579</v>
      </c>
      <c r="E40" s="5"/>
      <c r="F40" s="5"/>
      <c r="G40" s="5"/>
      <c r="H40" s="5"/>
      <c r="I40" s="5"/>
      <c r="J40" s="5"/>
      <c r="K40" s="5" t="s">
        <v>50</v>
      </c>
      <c r="L40" s="33">
        <f t="shared" si="0"/>
        <v>1</v>
      </c>
      <c r="N40" s="33">
        <f t="shared" si="1"/>
        <v>1</v>
      </c>
      <c r="O40" s="34">
        <f t="shared" si="2"/>
        <v>260</v>
      </c>
      <c r="S40" s="7">
        <f t="shared" si="3"/>
        <v>260</v>
      </c>
    </row>
    <row r="41" spans="1:19" outlineLevel="2">
      <c r="A41" s="2" t="s">
        <v>49</v>
      </c>
      <c r="B41" s="3" t="s">
        <v>4</v>
      </c>
      <c r="C41" s="2" t="s">
        <v>44</v>
      </c>
      <c r="D41" s="35">
        <v>41584</v>
      </c>
      <c r="E41" s="5"/>
      <c r="F41" s="5"/>
      <c r="G41" s="5" t="s">
        <v>50</v>
      </c>
      <c r="H41" s="5"/>
      <c r="I41" s="5"/>
      <c r="J41" s="5"/>
      <c r="K41" s="5"/>
      <c r="L41" s="33">
        <f t="shared" si="0"/>
        <v>1</v>
      </c>
      <c r="N41" s="33">
        <f t="shared" si="1"/>
        <v>1</v>
      </c>
      <c r="O41" s="34">
        <f t="shared" si="2"/>
        <v>260</v>
      </c>
      <c r="S41" s="7">
        <f t="shared" si="3"/>
        <v>260</v>
      </c>
    </row>
    <row r="42" spans="1:19" outlineLevel="1">
      <c r="A42" s="100" t="s">
        <v>295</v>
      </c>
      <c r="B42" s="62"/>
      <c r="C42" s="61"/>
      <c r="D42" s="64"/>
      <c r="E42" s="95"/>
      <c r="F42" s="95"/>
      <c r="G42" s="95"/>
      <c r="H42" s="95"/>
      <c r="I42" s="95"/>
      <c r="J42" s="95"/>
      <c r="K42" s="95"/>
      <c r="L42" s="96">
        <f t="shared" ref="L42:S42" si="17">SUBTOTAL(9,L40:L41)</f>
        <v>2</v>
      </c>
      <c r="M42" s="97">
        <f t="shared" si="17"/>
        <v>0</v>
      </c>
      <c r="N42" s="96">
        <f t="shared" si="17"/>
        <v>2</v>
      </c>
      <c r="O42" s="98">
        <f t="shared" si="17"/>
        <v>520</v>
      </c>
      <c r="P42" s="97">
        <f t="shared" si="17"/>
        <v>0</v>
      </c>
      <c r="Q42" s="97">
        <f t="shared" si="17"/>
        <v>0</v>
      </c>
      <c r="R42" s="97">
        <f t="shared" si="17"/>
        <v>0</v>
      </c>
      <c r="S42" s="99">
        <f t="shared" si="17"/>
        <v>520</v>
      </c>
    </row>
    <row r="43" spans="1:19" outlineLevel="2">
      <c r="A43" s="2" t="s">
        <v>121</v>
      </c>
      <c r="B43" s="3" t="s">
        <v>4</v>
      </c>
      <c r="C43" s="36" t="s">
        <v>120</v>
      </c>
      <c r="D43" s="35">
        <v>41584</v>
      </c>
      <c r="E43" s="54" t="s">
        <v>122</v>
      </c>
      <c r="F43" s="54" t="s">
        <v>122</v>
      </c>
      <c r="G43" s="54" t="s">
        <v>122</v>
      </c>
      <c r="H43" s="54" t="s">
        <v>122</v>
      </c>
      <c r="I43" s="5"/>
      <c r="J43" s="5"/>
      <c r="K43" s="5"/>
      <c r="L43" s="33">
        <f t="shared" si="0"/>
        <v>4</v>
      </c>
      <c r="N43" s="33">
        <f t="shared" si="1"/>
        <v>4</v>
      </c>
      <c r="O43" s="34">
        <f t="shared" si="2"/>
        <v>1040</v>
      </c>
      <c r="P43">
        <v>62</v>
      </c>
      <c r="S43" s="7">
        <f t="shared" si="3"/>
        <v>978</v>
      </c>
    </row>
    <row r="44" spans="1:19" outlineLevel="1">
      <c r="A44" s="100" t="s">
        <v>296</v>
      </c>
      <c r="B44" s="62"/>
      <c r="C44" s="63"/>
      <c r="D44" s="64"/>
      <c r="E44" s="101"/>
      <c r="F44" s="101"/>
      <c r="G44" s="101"/>
      <c r="H44" s="101"/>
      <c r="I44" s="95"/>
      <c r="J44" s="95"/>
      <c r="K44" s="95"/>
      <c r="L44" s="96">
        <f t="shared" ref="L44:S44" si="18">SUBTOTAL(9,L43:L43)</f>
        <v>4</v>
      </c>
      <c r="M44" s="97">
        <f t="shared" si="18"/>
        <v>0</v>
      </c>
      <c r="N44" s="96">
        <f t="shared" si="18"/>
        <v>4</v>
      </c>
      <c r="O44" s="98">
        <f t="shared" si="18"/>
        <v>1040</v>
      </c>
      <c r="P44" s="97">
        <f t="shared" si="18"/>
        <v>62</v>
      </c>
      <c r="Q44" s="97">
        <f t="shared" si="18"/>
        <v>0</v>
      </c>
      <c r="R44" s="97">
        <f t="shared" si="18"/>
        <v>0</v>
      </c>
      <c r="S44" s="99">
        <f t="shared" si="18"/>
        <v>978</v>
      </c>
    </row>
    <row r="45" spans="1:19" outlineLevel="2">
      <c r="A45" s="2" t="s">
        <v>228</v>
      </c>
      <c r="B45" s="3" t="s">
        <v>4</v>
      </c>
      <c r="C45" s="36" t="s">
        <v>219</v>
      </c>
      <c r="D45" s="35">
        <v>41605</v>
      </c>
      <c r="E45" s="5"/>
      <c r="F45" s="5"/>
      <c r="G45" s="5"/>
      <c r="H45" s="5" t="s">
        <v>137</v>
      </c>
      <c r="I45" s="5"/>
      <c r="J45" s="5"/>
      <c r="K45" s="5"/>
      <c r="L45" s="33">
        <f t="shared" si="0"/>
        <v>1</v>
      </c>
      <c r="N45" s="33">
        <f t="shared" si="1"/>
        <v>1</v>
      </c>
      <c r="O45" s="34">
        <f t="shared" si="2"/>
        <v>260</v>
      </c>
      <c r="S45" s="7">
        <f t="shared" si="3"/>
        <v>260</v>
      </c>
    </row>
    <row r="46" spans="1:19" outlineLevel="1">
      <c r="A46" s="100" t="s">
        <v>297</v>
      </c>
      <c r="B46" s="62"/>
      <c r="C46" s="63"/>
      <c r="D46" s="64"/>
      <c r="E46" s="95"/>
      <c r="F46" s="95"/>
      <c r="G46" s="95"/>
      <c r="H46" s="95"/>
      <c r="I46" s="95"/>
      <c r="J46" s="95"/>
      <c r="K46" s="95"/>
      <c r="L46" s="96">
        <f t="shared" ref="L46:S46" si="19">SUBTOTAL(9,L45:L45)</f>
        <v>1</v>
      </c>
      <c r="M46" s="97">
        <f t="shared" si="19"/>
        <v>0</v>
      </c>
      <c r="N46" s="96">
        <f t="shared" si="19"/>
        <v>1</v>
      </c>
      <c r="O46" s="98">
        <f t="shared" si="19"/>
        <v>260</v>
      </c>
      <c r="P46" s="97">
        <f t="shared" si="19"/>
        <v>0</v>
      </c>
      <c r="Q46" s="97">
        <f t="shared" si="19"/>
        <v>0</v>
      </c>
      <c r="R46" s="97">
        <f t="shared" si="19"/>
        <v>0</v>
      </c>
      <c r="S46" s="99">
        <f t="shared" si="19"/>
        <v>260</v>
      </c>
    </row>
    <row r="47" spans="1:19" outlineLevel="2">
      <c r="A47" s="2" t="s">
        <v>239</v>
      </c>
      <c r="B47" s="3" t="s">
        <v>4</v>
      </c>
      <c r="C47" s="36" t="s">
        <v>238</v>
      </c>
      <c r="D47" s="35">
        <v>41603</v>
      </c>
      <c r="E47" s="5"/>
      <c r="F47" s="5" t="s">
        <v>118</v>
      </c>
      <c r="G47" s="5"/>
      <c r="H47" s="5"/>
      <c r="I47" s="5"/>
      <c r="J47" s="5"/>
      <c r="K47" s="5"/>
      <c r="L47" s="33">
        <f t="shared" si="0"/>
        <v>1</v>
      </c>
      <c r="N47" s="33">
        <f t="shared" si="1"/>
        <v>1</v>
      </c>
      <c r="O47" s="34">
        <f t="shared" si="2"/>
        <v>260</v>
      </c>
      <c r="S47" s="7">
        <f t="shared" si="3"/>
        <v>260</v>
      </c>
    </row>
    <row r="48" spans="1:19" outlineLevel="1">
      <c r="A48" s="100" t="s">
        <v>298</v>
      </c>
      <c r="B48" s="62"/>
      <c r="C48" s="63"/>
      <c r="D48" s="64"/>
      <c r="E48" s="95"/>
      <c r="F48" s="95"/>
      <c r="G48" s="95"/>
      <c r="H48" s="95"/>
      <c r="I48" s="95"/>
      <c r="J48" s="95"/>
      <c r="K48" s="95"/>
      <c r="L48" s="96">
        <f t="shared" ref="L48:S48" si="20">SUBTOTAL(9,L47:L47)</f>
        <v>1</v>
      </c>
      <c r="M48" s="97">
        <f t="shared" si="20"/>
        <v>0</v>
      </c>
      <c r="N48" s="96">
        <f t="shared" si="20"/>
        <v>1</v>
      </c>
      <c r="O48" s="98">
        <f t="shared" si="20"/>
        <v>260</v>
      </c>
      <c r="P48" s="97">
        <f t="shared" si="20"/>
        <v>0</v>
      </c>
      <c r="Q48" s="97">
        <f t="shared" si="20"/>
        <v>0</v>
      </c>
      <c r="R48" s="97">
        <f t="shared" si="20"/>
        <v>0</v>
      </c>
      <c r="S48" s="99">
        <f t="shared" si="20"/>
        <v>260</v>
      </c>
    </row>
    <row r="49" spans="1:19" outlineLevel="2">
      <c r="A49" s="2" t="s">
        <v>62</v>
      </c>
      <c r="B49" s="3" t="s">
        <v>4</v>
      </c>
      <c r="C49" s="2" t="s">
        <v>61</v>
      </c>
      <c r="D49" s="35">
        <v>41582</v>
      </c>
      <c r="E49" s="5"/>
      <c r="F49" s="5"/>
      <c r="G49" s="5" t="s">
        <v>65</v>
      </c>
      <c r="H49" s="5"/>
      <c r="I49" s="5"/>
      <c r="J49" s="5"/>
      <c r="K49" s="5"/>
      <c r="L49" s="33">
        <f t="shared" si="0"/>
        <v>1</v>
      </c>
      <c r="N49" s="33">
        <f t="shared" si="1"/>
        <v>1</v>
      </c>
      <c r="O49" s="34">
        <f t="shared" si="2"/>
        <v>260</v>
      </c>
      <c r="S49" s="7">
        <f t="shared" si="3"/>
        <v>260</v>
      </c>
    </row>
    <row r="50" spans="1:19" outlineLevel="1">
      <c r="A50" s="100" t="s">
        <v>299</v>
      </c>
      <c r="B50" s="62"/>
      <c r="C50" s="61"/>
      <c r="D50" s="64"/>
      <c r="E50" s="95"/>
      <c r="F50" s="95"/>
      <c r="G50" s="95"/>
      <c r="H50" s="95"/>
      <c r="I50" s="95"/>
      <c r="J50" s="95"/>
      <c r="K50" s="95"/>
      <c r="L50" s="96">
        <f t="shared" ref="L50:S50" si="21">SUBTOTAL(9,L49:L49)</f>
        <v>1</v>
      </c>
      <c r="M50" s="97">
        <f t="shared" si="21"/>
        <v>0</v>
      </c>
      <c r="N50" s="96">
        <f t="shared" si="21"/>
        <v>1</v>
      </c>
      <c r="O50" s="98">
        <f t="shared" si="21"/>
        <v>260</v>
      </c>
      <c r="P50" s="97">
        <f t="shared" si="21"/>
        <v>0</v>
      </c>
      <c r="Q50" s="97">
        <f t="shared" si="21"/>
        <v>0</v>
      </c>
      <c r="R50" s="97">
        <f t="shared" si="21"/>
        <v>0</v>
      </c>
      <c r="S50" s="99">
        <f t="shared" si="21"/>
        <v>260</v>
      </c>
    </row>
    <row r="51" spans="1:19" outlineLevel="2">
      <c r="A51" s="2" t="s">
        <v>38</v>
      </c>
      <c r="B51" s="3" t="s">
        <v>4</v>
      </c>
      <c r="C51" s="36" t="s">
        <v>192</v>
      </c>
      <c r="D51" s="35">
        <v>41603</v>
      </c>
      <c r="E51" s="5"/>
      <c r="F51" s="5"/>
      <c r="G51" s="5"/>
      <c r="H51" s="5"/>
      <c r="I51" s="5"/>
      <c r="J51" s="5"/>
      <c r="K51" s="5" t="s">
        <v>124</v>
      </c>
      <c r="L51" s="33">
        <f t="shared" si="0"/>
        <v>1</v>
      </c>
      <c r="N51" s="33">
        <f t="shared" si="1"/>
        <v>1</v>
      </c>
      <c r="O51" s="34">
        <f t="shared" si="2"/>
        <v>260</v>
      </c>
      <c r="S51" s="7">
        <f t="shared" si="3"/>
        <v>260</v>
      </c>
    </row>
    <row r="52" spans="1:19" outlineLevel="1">
      <c r="A52" s="100" t="s">
        <v>300</v>
      </c>
      <c r="B52" s="62"/>
      <c r="C52" s="63"/>
      <c r="D52" s="64"/>
      <c r="E52" s="95"/>
      <c r="F52" s="95"/>
      <c r="G52" s="95"/>
      <c r="H52" s="95"/>
      <c r="I52" s="95"/>
      <c r="J52" s="95"/>
      <c r="K52" s="95"/>
      <c r="L52" s="96">
        <f t="shared" ref="L52:S52" si="22">SUBTOTAL(9,L51:L51)</f>
        <v>1</v>
      </c>
      <c r="M52" s="97">
        <f t="shared" si="22"/>
        <v>0</v>
      </c>
      <c r="N52" s="96">
        <f t="shared" si="22"/>
        <v>1</v>
      </c>
      <c r="O52" s="98">
        <f t="shared" si="22"/>
        <v>260</v>
      </c>
      <c r="P52" s="97">
        <f t="shared" si="22"/>
        <v>0</v>
      </c>
      <c r="Q52" s="97">
        <f t="shared" si="22"/>
        <v>0</v>
      </c>
      <c r="R52" s="97">
        <f t="shared" si="22"/>
        <v>0</v>
      </c>
      <c r="S52" s="99">
        <f t="shared" si="22"/>
        <v>260</v>
      </c>
    </row>
    <row r="53" spans="1:19" outlineLevel="2">
      <c r="A53" s="2" t="s">
        <v>6</v>
      </c>
      <c r="B53" s="3" t="s">
        <v>4</v>
      </c>
      <c r="C53" s="2" t="s">
        <v>5</v>
      </c>
      <c r="D53" s="35">
        <v>41579</v>
      </c>
      <c r="E53" s="5"/>
      <c r="F53" s="5"/>
      <c r="G53" s="5"/>
      <c r="H53" s="5"/>
      <c r="I53" s="5"/>
      <c r="J53" s="5" t="s">
        <v>7</v>
      </c>
      <c r="K53" s="5" t="s">
        <v>7</v>
      </c>
      <c r="L53" s="33">
        <f t="shared" si="0"/>
        <v>2</v>
      </c>
      <c r="N53" s="33">
        <f t="shared" si="1"/>
        <v>2</v>
      </c>
      <c r="O53" s="34">
        <f t="shared" si="2"/>
        <v>520</v>
      </c>
      <c r="S53" s="7">
        <f t="shared" si="3"/>
        <v>520</v>
      </c>
    </row>
    <row r="54" spans="1:19" outlineLevel="1">
      <c r="A54" s="100" t="s">
        <v>301</v>
      </c>
      <c r="B54" s="62"/>
      <c r="C54" s="61"/>
      <c r="D54" s="64"/>
      <c r="E54" s="95"/>
      <c r="F54" s="95"/>
      <c r="G54" s="95"/>
      <c r="H54" s="95"/>
      <c r="I54" s="95"/>
      <c r="J54" s="95"/>
      <c r="K54" s="95"/>
      <c r="L54" s="96">
        <f t="shared" ref="L54:S54" si="23">SUBTOTAL(9,L53:L53)</f>
        <v>2</v>
      </c>
      <c r="M54" s="97">
        <f t="shared" si="23"/>
        <v>0</v>
      </c>
      <c r="N54" s="96">
        <f t="shared" si="23"/>
        <v>2</v>
      </c>
      <c r="O54" s="98">
        <f t="shared" si="23"/>
        <v>520</v>
      </c>
      <c r="P54" s="97">
        <f t="shared" si="23"/>
        <v>0</v>
      </c>
      <c r="Q54" s="97">
        <f t="shared" si="23"/>
        <v>0</v>
      </c>
      <c r="R54" s="97">
        <f t="shared" si="23"/>
        <v>0</v>
      </c>
      <c r="S54" s="99">
        <f t="shared" si="23"/>
        <v>520</v>
      </c>
    </row>
    <row r="55" spans="1:19" outlineLevel="2">
      <c r="A55" s="2" t="s">
        <v>48</v>
      </c>
      <c r="B55" s="3" t="s">
        <v>4</v>
      </c>
      <c r="C55" s="2" t="s">
        <v>44</v>
      </c>
      <c r="D55" s="35">
        <v>41579</v>
      </c>
      <c r="E55" s="5"/>
      <c r="F55" s="5"/>
      <c r="G55" s="5"/>
      <c r="H55" s="5"/>
      <c r="I55" s="5"/>
      <c r="J55" s="5" t="s">
        <v>47</v>
      </c>
      <c r="K55" s="5"/>
      <c r="L55" s="33">
        <f t="shared" si="0"/>
        <v>1</v>
      </c>
      <c r="N55" s="33">
        <f t="shared" ref="N55:N93" si="24">L55+M55</f>
        <v>1</v>
      </c>
      <c r="O55" s="34">
        <f t="shared" ref="O55:O93" si="25">N55*260</f>
        <v>260</v>
      </c>
      <c r="S55" s="7">
        <f t="shared" si="3"/>
        <v>260</v>
      </c>
    </row>
    <row r="56" spans="1:19" outlineLevel="1">
      <c r="A56" s="100" t="s">
        <v>302</v>
      </c>
      <c r="B56" s="62"/>
      <c r="C56" s="61"/>
      <c r="D56" s="64"/>
      <c r="E56" s="95"/>
      <c r="F56" s="95"/>
      <c r="G56" s="95"/>
      <c r="H56" s="95"/>
      <c r="I56" s="95"/>
      <c r="J56" s="95"/>
      <c r="K56" s="95"/>
      <c r="L56" s="96">
        <f t="shared" ref="L56:S56" si="26">SUBTOTAL(9,L55:L55)</f>
        <v>1</v>
      </c>
      <c r="M56" s="97">
        <f t="shared" si="26"/>
        <v>0</v>
      </c>
      <c r="N56" s="96">
        <f t="shared" si="26"/>
        <v>1</v>
      </c>
      <c r="O56" s="98">
        <f t="shared" si="26"/>
        <v>260</v>
      </c>
      <c r="P56" s="97">
        <f t="shared" si="26"/>
        <v>0</v>
      </c>
      <c r="Q56" s="97">
        <f t="shared" si="26"/>
        <v>0</v>
      </c>
      <c r="R56" s="97">
        <f t="shared" si="26"/>
        <v>0</v>
      </c>
      <c r="S56" s="99">
        <f t="shared" si="26"/>
        <v>260</v>
      </c>
    </row>
    <row r="57" spans="1:19" outlineLevel="2">
      <c r="A57" s="2" t="s">
        <v>157</v>
      </c>
      <c r="B57" s="3" t="s">
        <v>4</v>
      </c>
      <c r="C57" s="53" t="s">
        <v>38</v>
      </c>
      <c r="D57" s="35">
        <v>41599</v>
      </c>
      <c r="E57" s="5"/>
      <c r="F57" s="5"/>
      <c r="G57" s="5"/>
      <c r="H57" s="5"/>
      <c r="I57" s="5"/>
      <c r="J57" s="5" t="s">
        <v>34</v>
      </c>
      <c r="K57" s="5"/>
      <c r="L57" s="33">
        <f t="shared" si="0"/>
        <v>1</v>
      </c>
      <c r="N57" s="33">
        <f t="shared" si="24"/>
        <v>1</v>
      </c>
      <c r="O57" s="34">
        <f t="shared" si="25"/>
        <v>260</v>
      </c>
      <c r="S57" s="7">
        <f t="shared" si="3"/>
        <v>260</v>
      </c>
    </row>
    <row r="58" spans="1:19" outlineLevel="1">
      <c r="A58" s="100" t="s">
        <v>303</v>
      </c>
      <c r="B58" s="62"/>
      <c r="C58" s="102"/>
      <c r="D58" s="64"/>
      <c r="E58" s="95"/>
      <c r="F58" s="95"/>
      <c r="G58" s="95"/>
      <c r="H58" s="95"/>
      <c r="I58" s="95"/>
      <c r="J58" s="95"/>
      <c r="K58" s="95"/>
      <c r="L58" s="96">
        <f t="shared" ref="L58:S58" si="27">SUBTOTAL(9,L57:L57)</f>
        <v>1</v>
      </c>
      <c r="M58" s="97">
        <f t="shared" si="27"/>
        <v>0</v>
      </c>
      <c r="N58" s="96">
        <f t="shared" si="27"/>
        <v>1</v>
      </c>
      <c r="O58" s="98">
        <f t="shared" si="27"/>
        <v>260</v>
      </c>
      <c r="P58" s="97">
        <f t="shared" si="27"/>
        <v>0</v>
      </c>
      <c r="Q58" s="97">
        <f t="shared" si="27"/>
        <v>0</v>
      </c>
      <c r="R58" s="97">
        <f t="shared" si="27"/>
        <v>0</v>
      </c>
      <c r="S58" s="99">
        <f t="shared" si="27"/>
        <v>260</v>
      </c>
    </row>
    <row r="59" spans="1:19" ht="31.5" outlineLevel="2">
      <c r="A59" s="2" t="s">
        <v>131</v>
      </c>
      <c r="B59" s="58" t="s">
        <v>130</v>
      </c>
      <c r="C59" s="36" t="s">
        <v>129</v>
      </c>
      <c r="D59" s="57" t="s">
        <v>150</v>
      </c>
      <c r="E59" s="5"/>
      <c r="F59" s="5"/>
      <c r="G59" s="5"/>
      <c r="H59" s="5" t="s">
        <v>69</v>
      </c>
      <c r="I59" s="5"/>
      <c r="J59" s="5"/>
      <c r="K59" s="5"/>
      <c r="L59" s="56">
        <v>3</v>
      </c>
      <c r="N59" s="33">
        <f t="shared" si="24"/>
        <v>3</v>
      </c>
      <c r="O59" s="34">
        <f t="shared" si="25"/>
        <v>780</v>
      </c>
      <c r="P59">
        <v>15</v>
      </c>
      <c r="S59" s="7">
        <f t="shared" si="3"/>
        <v>765</v>
      </c>
    </row>
    <row r="60" spans="1:19" ht="31.5" outlineLevel="2">
      <c r="A60" s="2" t="s">
        <v>131</v>
      </c>
      <c r="B60" s="58" t="s">
        <v>130</v>
      </c>
      <c r="C60" s="36" t="s">
        <v>129</v>
      </c>
      <c r="D60" s="57" t="s">
        <v>148</v>
      </c>
      <c r="E60" s="5"/>
      <c r="F60" s="5"/>
      <c r="G60" s="5" t="s">
        <v>72</v>
      </c>
      <c r="H60" s="5" t="s">
        <v>146</v>
      </c>
      <c r="I60" s="5" t="s">
        <v>145</v>
      </c>
      <c r="J60" s="5" t="s">
        <v>37</v>
      </c>
      <c r="K60" s="5"/>
      <c r="L60" s="56">
        <v>12</v>
      </c>
      <c r="N60" s="33">
        <f t="shared" si="24"/>
        <v>12</v>
      </c>
      <c r="O60" s="34">
        <f t="shared" si="25"/>
        <v>3120</v>
      </c>
      <c r="S60" s="7">
        <f t="shared" si="3"/>
        <v>3120</v>
      </c>
    </row>
    <row r="61" spans="1:19" ht="31.5" outlineLevel="2">
      <c r="A61" s="2" t="s">
        <v>131</v>
      </c>
      <c r="B61" s="58" t="s">
        <v>130</v>
      </c>
      <c r="C61" s="52" t="s">
        <v>129</v>
      </c>
      <c r="D61" s="57" t="s">
        <v>143</v>
      </c>
      <c r="E61" s="5"/>
      <c r="F61" s="5" t="s">
        <v>71</v>
      </c>
      <c r="G61" s="5" t="s">
        <v>141</v>
      </c>
      <c r="H61" s="5" t="s">
        <v>95</v>
      </c>
      <c r="I61" s="5" t="s">
        <v>60</v>
      </c>
      <c r="J61" s="5"/>
      <c r="K61" s="5"/>
      <c r="L61" s="56">
        <v>12</v>
      </c>
      <c r="N61" s="33">
        <f t="shared" si="24"/>
        <v>12</v>
      </c>
      <c r="O61" s="34">
        <f t="shared" si="25"/>
        <v>3120</v>
      </c>
      <c r="S61" s="7">
        <f t="shared" si="3"/>
        <v>3120</v>
      </c>
    </row>
    <row r="62" spans="1:19" ht="21" outlineLevel="2">
      <c r="A62" s="2" t="s">
        <v>131</v>
      </c>
      <c r="B62" s="58" t="s">
        <v>130</v>
      </c>
      <c r="C62" s="36" t="s">
        <v>129</v>
      </c>
      <c r="D62" s="57" t="s">
        <v>138</v>
      </c>
      <c r="E62" s="5"/>
      <c r="F62" s="5" t="s">
        <v>137</v>
      </c>
      <c r="G62" s="5" t="s">
        <v>34</v>
      </c>
      <c r="H62" s="5" t="s">
        <v>135</v>
      </c>
      <c r="I62" s="5" t="s">
        <v>65</v>
      </c>
      <c r="J62" s="5" t="s">
        <v>133</v>
      </c>
      <c r="K62" s="5" t="s">
        <v>118</v>
      </c>
      <c r="L62" s="56">
        <v>12</v>
      </c>
      <c r="N62" s="33">
        <f t="shared" si="24"/>
        <v>12</v>
      </c>
      <c r="O62" s="34">
        <f t="shared" si="25"/>
        <v>3120</v>
      </c>
      <c r="S62" s="7">
        <f t="shared" si="3"/>
        <v>3120</v>
      </c>
    </row>
    <row r="63" spans="1:19" ht="21" outlineLevel="2">
      <c r="A63" s="2" t="s">
        <v>131</v>
      </c>
      <c r="B63" s="58" t="s">
        <v>130</v>
      </c>
      <c r="C63" s="36" t="s">
        <v>129</v>
      </c>
      <c r="D63" s="57" t="s">
        <v>128</v>
      </c>
      <c r="E63" s="5"/>
      <c r="F63" s="5"/>
      <c r="G63" s="5" t="s">
        <v>127</v>
      </c>
      <c r="H63" s="5" t="s">
        <v>126</v>
      </c>
      <c r="I63" s="5" t="s">
        <v>125</v>
      </c>
      <c r="J63" s="5" t="s">
        <v>124</v>
      </c>
      <c r="K63" s="5" t="s">
        <v>47</v>
      </c>
      <c r="L63" s="56">
        <v>10</v>
      </c>
      <c r="N63" s="33">
        <f t="shared" si="24"/>
        <v>10</v>
      </c>
      <c r="O63" s="34">
        <f t="shared" si="25"/>
        <v>2600</v>
      </c>
      <c r="R63">
        <v>255</v>
      </c>
      <c r="S63" s="7">
        <f t="shared" si="3"/>
        <v>2345</v>
      </c>
    </row>
    <row r="64" spans="1:19" outlineLevel="1">
      <c r="A64" s="115" t="s">
        <v>304</v>
      </c>
      <c r="B64" s="116"/>
      <c r="C64" s="63"/>
      <c r="D64" s="103"/>
      <c r="E64" s="95"/>
      <c r="F64" s="95"/>
      <c r="G64" s="95"/>
      <c r="H64" s="95"/>
      <c r="I64" s="95"/>
      <c r="J64" s="95"/>
      <c r="K64" s="95"/>
      <c r="L64" s="104">
        <f t="shared" ref="L64:S64" si="28">SUBTOTAL(9,L59:L63)</f>
        <v>49</v>
      </c>
      <c r="M64" s="97">
        <f t="shared" si="28"/>
        <v>0</v>
      </c>
      <c r="N64" s="96">
        <f t="shared" si="28"/>
        <v>49</v>
      </c>
      <c r="O64" s="98">
        <f t="shared" si="28"/>
        <v>12740</v>
      </c>
      <c r="P64" s="97">
        <f t="shared" si="28"/>
        <v>15</v>
      </c>
      <c r="Q64" s="97">
        <f t="shared" si="28"/>
        <v>0</v>
      </c>
      <c r="R64" s="97">
        <f t="shared" si="28"/>
        <v>255</v>
      </c>
      <c r="S64" s="99">
        <f t="shared" si="28"/>
        <v>12470</v>
      </c>
    </row>
    <row r="65" spans="1:19" outlineLevel="2">
      <c r="A65" s="2" t="s">
        <v>77</v>
      </c>
      <c r="B65" s="3" t="s">
        <v>4</v>
      </c>
      <c r="C65" s="2" t="s">
        <v>73</v>
      </c>
      <c r="D65" s="35">
        <v>41582</v>
      </c>
      <c r="E65" s="5"/>
      <c r="F65" s="5"/>
      <c r="G65" s="5"/>
      <c r="H65" s="5"/>
      <c r="I65" s="5"/>
      <c r="J65" s="5" t="s">
        <v>41</v>
      </c>
      <c r="K65" s="5"/>
      <c r="L65" s="33">
        <f t="shared" ref="L65:L93" si="29">COUNTA(E65:K65)</f>
        <v>1</v>
      </c>
      <c r="N65" s="33">
        <f t="shared" si="24"/>
        <v>1</v>
      </c>
      <c r="O65" s="34">
        <f t="shared" si="25"/>
        <v>260</v>
      </c>
      <c r="S65" s="7">
        <f t="shared" si="3"/>
        <v>260</v>
      </c>
    </row>
    <row r="66" spans="1:19" outlineLevel="2">
      <c r="A66" s="2" t="s">
        <v>77</v>
      </c>
      <c r="B66" s="3" t="s">
        <v>4</v>
      </c>
      <c r="C66" s="36" t="s">
        <v>180</v>
      </c>
      <c r="D66" s="60">
        <v>41606</v>
      </c>
      <c r="E66" s="5"/>
      <c r="F66" s="5" t="s">
        <v>133</v>
      </c>
      <c r="G66" s="5"/>
      <c r="H66" s="5"/>
      <c r="I66" s="5"/>
      <c r="J66" s="5"/>
      <c r="K66" s="5"/>
      <c r="L66" s="33">
        <f t="shared" si="29"/>
        <v>1</v>
      </c>
      <c r="N66" s="33">
        <f t="shared" si="24"/>
        <v>1</v>
      </c>
      <c r="O66" s="34">
        <f t="shared" si="25"/>
        <v>260</v>
      </c>
      <c r="S66" s="7">
        <f t="shared" si="3"/>
        <v>260</v>
      </c>
    </row>
    <row r="67" spans="1:19" outlineLevel="1">
      <c r="A67" s="100" t="s">
        <v>305</v>
      </c>
      <c r="B67" s="62"/>
      <c r="C67" s="63"/>
      <c r="D67" s="67"/>
      <c r="E67" s="95"/>
      <c r="F67" s="95"/>
      <c r="G67" s="95"/>
      <c r="H67" s="95"/>
      <c r="I67" s="95"/>
      <c r="J67" s="95"/>
      <c r="K67" s="95"/>
      <c r="L67" s="96">
        <f t="shared" ref="L67:S67" si="30">SUBTOTAL(9,L65:L66)</f>
        <v>2</v>
      </c>
      <c r="M67" s="97">
        <f t="shared" si="30"/>
        <v>0</v>
      </c>
      <c r="N67" s="96">
        <f t="shared" si="30"/>
        <v>2</v>
      </c>
      <c r="O67" s="98">
        <f t="shared" si="30"/>
        <v>520</v>
      </c>
      <c r="P67" s="97">
        <f t="shared" si="30"/>
        <v>0</v>
      </c>
      <c r="Q67" s="97">
        <f t="shared" si="30"/>
        <v>0</v>
      </c>
      <c r="R67" s="97">
        <f t="shared" si="30"/>
        <v>0</v>
      </c>
      <c r="S67" s="99">
        <f t="shared" si="30"/>
        <v>520</v>
      </c>
    </row>
    <row r="68" spans="1:19" outlineLevel="2">
      <c r="A68" s="2" t="s">
        <v>94</v>
      </c>
      <c r="B68" s="3" t="s">
        <v>4</v>
      </c>
      <c r="C68" s="2" t="s">
        <v>93</v>
      </c>
      <c r="D68" s="35">
        <v>41584</v>
      </c>
      <c r="E68" s="5" t="s">
        <v>95</v>
      </c>
      <c r="F68" s="5" t="s">
        <v>95</v>
      </c>
      <c r="G68" s="5"/>
      <c r="H68" s="5"/>
      <c r="I68" s="5"/>
      <c r="J68" s="5"/>
      <c r="K68" s="5"/>
      <c r="L68" s="33">
        <f t="shared" si="29"/>
        <v>2</v>
      </c>
      <c r="N68" s="33">
        <f t="shared" si="24"/>
        <v>2</v>
      </c>
      <c r="O68" s="34">
        <f t="shared" si="25"/>
        <v>520</v>
      </c>
      <c r="S68" s="7">
        <f t="shared" si="3"/>
        <v>520</v>
      </c>
    </row>
    <row r="69" spans="1:19" outlineLevel="2">
      <c r="A69" s="2" t="s">
        <v>94</v>
      </c>
      <c r="B69" s="3" t="s">
        <v>4</v>
      </c>
      <c r="C69" s="36" t="s">
        <v>261</v>
      </c>
      <c r="D69" s="35">
        <v>41605</v>
      </c>
      <c r="E69" s="5" t="s">
        <v>89</v>
      </c>
      <c r="F69" s="5" t="s">
        <v>109</v>
      </c>
      <c r="G69" s="5"/>
      <c r="H69" s="5"/>
      <c r="I69" s="5"/>
      <c r="J69" s="5"/>
      <c r="K69" s="5"/>
      <c r="L69" s="33">
        <f t="shared" si="29"/>
        <v>2</v>
      </c>
      <c r="N69" s="33">
        <f t="shared" si="24"/>
        <v>2</v>
      </c>
      <c r="O69" s="34">
        <f t="shared" si="25"/>
        <v>520</v>
      </c>
      <c r="S69" s="7">
        <f t="shared" si="3"/>
        <v>520</v>
      </c>
    </row>
    <row r="70" spans="1:19" outlineLevel="1">
      <c r="A70" s="100" t="s">
        <v>306</v>
      </c>
      <c r="B70" s="62"/>
      <c r="C70" s="63"/>
      <c r="D70" s="64"/>
      <c r="E70" s="95"/>
      <c r="F70" s="95"/>
      <c r="G70" s="95"/>
      <c r="H70" s="95"/>
      <c r="I70" s="95"/>
      <c r="J70" s="95"/>
      <c r="K70" s="95"/>
      <c r="L70" s="96">
        <f t="shared" ref="L70:S70" si="31">SUBTOTAL(9,L68:L69)</f>
        <v>4</v>
      </c>
      <c r="M70" s="97">
        <f t="shared" si="31"/>
        <v>0</v>
      </c>
      <c r="N70" s="96">
        <f t="shared" si="31"/>
        <v>4</v>
      </c>
      <c r="O70" s="98">
        <f t="shared" si="31"/>
        <v>1040</v>
      </c>
      <c r="P70" s="97">
        <f t="shared" si="31"/>
        <v>0</v>
      </c>
      <c r="Q70" s="97">
        <f t="shared" si="31"/>
        <v>0</v>
      </c>
      <c r="R70" s="97">
        <f t="shared" si="31"/>
        <v>0</v>
      </c>
      <c r="S70" s="99">
        <f t="shared" si="31"/>
        <v>1040</v>
      </c>
    </row>
    <row r="71" spans="1:19" outlineLevel="2">
      <c r="A71" s="2" t="s">
        <v>99</v>
      </c>
      <c r="B71" s="3" t="s">
        <v>4</v>
      </c>
      <c r="C71" s="2" t="s">
        <v>13</v>
      </c>
      <c r="D71" s="35">
        <v>41586</v>
      </c>
      <c r="E71" s="5" t="s">
        <v>100</v>
      </c>
      <c r="F71" s="5"/>
      <c r="G71" s="5"/>
      <c r="H71" s="5"/>
      <c r="I71" s="5"/>
      <c r="J71" s="5"/>
      <c r="K71" s="5"/>
      <c r="L71" s="33">
        <f t="shared" si="29"/>
        <v>1</v>
      </c>
      <c r="N71" s="33">
        <f t="shared" si="24"/>
        <v>1</v>
      </c>
      <c r="O71" s="34">
        <f t="shared" si="25"/>
        <v>260</v>
      </c>
      <c r="S71" s="7">
        <f t="shared" si="3"/>
        <v>260</v>
      </c>
    </row>
    <row r="72" spans="1:19" outlineLevel="2">
      <c r="A72" s="2" t="s">
        <v>99</v>
      </c>
      <c r="B72" s="3" t="s">
        <v>4</v>
      </c>
      <c r="C72" s="52" t="s">
        <v>13</v>
      </c>
      <c r="D72" s="35">
        <v>41590</v>
      </c>
      <c r="E72" s="5"/>
      <c r="F72" s="5"/>
      <c r="G72" s="5"/>
      <c r="H72" s="5"/>
      <c r="I72" s="5"/>
      <c r="J72" s="5" t="s">
        <v>100</v>
      </c>
      <c r="K72" s="5"/>
      <c r="L72" s="33">
        <f t="shared" si="29"/>
        <v>1</v>
      </c>
      <c r="N72" s="33">
        <f t="shared" si="24"/>
        <v>1</v>
      </c>
      <c r="O72" s="34">
        <f t="shared" si="25"/>
        <v>260</v>
      </c>
      <c r="S72" s="7">
        <f t="shared" si="3"/>
        <v>260</v>
      </c>
    </row>
    <row r="73" spans="1:19" outlineLevel="2">
      <c r="A73" s="2" t="s">
        <v>99</v>
      </c>
      <c r="B73" s="3" t="s">
        <v>4</v>
      </c>
      <c r="C73" s="36" t="s">
        <v>13</v>
      </c>
      <c r="D73" s="35">
        <v>41607</v>
      </c>
      <c r="E73" s="5" t="s">
        <v>100</v>
      </c>
      <c r="F73" s="5"/>
      <c r="G73" s="5"/>
      <c r="H73" s="5"/>
      <c r="I73" s="5"/>
      <c r="J73" s="5"/>
      <c r="K73" s="5"/>
      <c r="L73" s="33">
        <f t="shared" si="29"/>
        <v>1</v>
      </c>
      <c r="N73" s="33">
        <f t="shared" si="24"/>
        <v>1</v>
      </c>
      <c r="O73" s="34">
        <f t="shared" si="25"/>
        <v>260</v>
      </c>
      <c r="S73" s="7">
        <f t="shared" si="3"/>
        <v>260</v>
      </c>
    </row>
    <row r="74" spans="1:19" outlineLevel="1">
      <c r="A74" s="100" t="s">
        <v>307</v>
      </c>
      <c r="B74" s="62"/>
      <c r="C74" s="63"/>
      <c r="D74" s="64"/>
      <c r="E74" s="95"/>
      <c r="F74" s="95"/>
      <c r="G74" s="95"/>
      <c r="H74" s="95"/>
      <c r="I74" s="95"/>
      <c r="J74" s="95"/>
      <c r="K74" s="95"/>
      <c r="L74" s="96">
        <f t="shared" ref="L74:S74" si="32">SUBTOTAL(9,L71:L73)</f>
        <v>3</v>
      </c>
      <c r="M74" s="97">
        <f t="shared" si="32"/>
        <v>0</v>
      </c>
      <c r="N74" s="96">
        <f t="shared" si="32"/>
        <v>3</v>
      </c>
      <c r="O74" s="98">
        <f t="shared" si="32"/>
        <v>780</v>
      </c>
      <c r="P74" s="97">
        <f t="shared" si="32"/>
        <v>0</v>
      </c>
      <c r="Q74" s="97">
        <f t="shared" si="32"/>
        <v>0</v>
      </c>
      <c r="R74" s="97">
        <f t="shared" si="32"/>
        <v>0</v>
      </c>
      <c r="S74" s="99">
        <f t="shared" si="32"/>
        <v>780</v>
      </c>
    </row>
    <row r="75" spans="1:19" outlineLevel="2">
      <c r="A75" s="2" t="s">
        <v>51</v>
      </c>
      <c r="B75" s="3" t="s">
        <v>4</v>
      </c>
      <c r="C75" s="2" t="s">
        <v>44</v>
      </c>
      <c r="D75" s="35">
        <v>41582</v>
      </c>
      <c r="E75" s="5" t="s">
        <v>46</v>
      </c>
      <c r="F75" s="5" t="s">
        <v>53</v>
      </c>
      <c r="G75" s="5" t="s">
        <v>54</v>
      </c>
      <c r="H75" s="5"/>
      <c r="I75" s="5"/>
      <c r="J75" s="5"/>
      <c r="K75" s="5"/>
      <c r="L75" s="33">
        <f t="shared" si="29"/>
        <v>3</v>
      </c>
      <c r="N75" s="33">
        <f t="shared" si="24"/>
        <v>3</v>
      </c>
      <c r="O75" s="34">
        <f t="shared" si="25"/>
        <v>780</v>
      </c>
      <c r="S75" s="7">
        <f t="shared" si="3"/>
        <v>780</v>
      </c>
    </row>
    <row r="76" spans="1:19" outlineLevel="2">
      <c r="A76" s="2" t="s">
        <v>51</v>
      </c>
      <c r="B76" s="3" t="s">
        <v>4</v>
      </c>
      <c r="C76" s="2" t="s">
        <v>61</v>
      </c>
      <c r="D76" s="35">
        <v>41583</v>
      </c>
      <c r="E76" s="5"/>
      <c r="F76" s="5" t="s">
        <v>72</v>
      </c>
      <c r="G76" s="5"/>
      <c r="H76" s="5"/>
      <c r="I76" s="5"/>
      <c r="J76" s="5"/>
      <c r="K76" s="5"/>
      <c r="L76" s="33">
        <f t="shared" si="29"/>
        <v>1</v>
      </c>
      <c r="N76" s="33">
        <f t="shared" si="24"/>
        <v>1</v>
      </c>
      <c r="O76" s="34">
        <f t="shared" si="25"/>
        <v>260</v>
      </c>
      <c r="S76" s="7">
        <f t="shared" si="3"/>
        <v>260</v>
      </c>
    </row>
    <row r="77" spans="1:19" outlineLevel="1">
      <c r="A77" s="100" t="s">
        <v>308</v>
      </c>
      <c r="B77" s="62"/>
      <c r="C77" s="61"/>
      <c r="D77" s="64"/>
      <c r="E77" s="95"/>
      <c r="F77" s="95"/>
      <c r="G77" s="95"/>
      <c r="H77" s="95"/>
      <c r="I77" s="95"/>
      <c r="J77" s="95"/>
      <c r="K77" s="95"/>
      <c r="L77" s="96">
        <f t="shared" ref="L77:S77" si="33">SUBTOTAL(9,L75:L76)</f>
        <v>4</v>
      </c>
      <c r="M77" s="97">
        <f t="shared" si="33"/>
        <v>0</v>
      </c>
      <c r="N77" s="96">
        <f t="shared" si="33"/>
        <v>4</v>
      </c>
      <c r="O77" s="98">
        <f t="shared" si="33"/>
        <v>1040</v>
      </c>
      <c r="P77" s="97">
        <f t="shared" si="33"/>
        <v>0</v>
      </c>
      <c r="Q77" s="97">
        <f t="shared" si="33"/>
        <v>0</v>
      </c>
      <c r="R77" s="97">
        <f t="shared" si="33"/>
        <v>0</v>
      </c>
      <c r="S77" s="99">
        <f t="shared" si="33"/>
        <v>1040</v>
      </c>
    </row>
    <row r="78" spans="1:19" outlineLevel="2">
      <c r="A78" s="2" t="s">
        <v>217</v>
      </c>
      <c r="B78" s="3" t="s">
        <v>4</v>
      </c>
      <c r="C78" s="36" t="s">
        <v>207</v>
      </c>
      <c r="D78" s="35">
        <v>41607</v>
      </c>
      <c r="E78" s="5"/>
      <c r="F78" s="5"/>
      <c r="G78" s="5"/>
      <c r="H78" s="5" t="s">
        <v>218</v>
      </c>
      <c r="I78" s="5"/>
      <c r="J78" s="5"/>
      <c r="K78" s="5"/>
      <c r="L78" s="33">
        <f t="shared" si="29"/>
        <v>1</v>
      </c>
      <c r="N78" s="33">
        <f t="shared" si="24"/>
        <v>1</v>
      </c>
      <c r="O78" s="34">
        <f t="shared" si="25"/>
        <v>260</v>
      </c>
      <c r="S78" s="7">
        <f t="shared" si="3"/>
        <v>260</v>
      </c>
    </row>
    <row r="79" spans="1:19" outlineLevel="1">
      <c r="A79" s="100" t="s">
        <v>309</v>
      </c>
      <c r="B79" s="62"/>
      <c r="C79" s="63"/>
      <c r="D79" s="64"/>
      <c r="E79" s="95"/>
      <c r="F79" s="95"/>
      <c r="G79" s="95"/>
      <c r="H79" s="95"/>
      <c r="I79" s="95"/>
      <c r="J79" s="95"/>
      <c r="K79" s="95"/>
      <c r="L79" s="96">
        <f t="shared" ref="L79:S79" si="34">SUBTOTAL(9,L78:L78)</f>
        <v>1</v>
      </c>
      <c r="M79" s="97">
        <f t="shared" si="34"/>
        <v>0</v>
      </c>
      <c r="N79" s="96">
        <f t="shared" si="34"/>
        <v>1</v>
      </c>
      <c r="O79" s="98">
        <f t="shared" si="34"/>
        <v>260</v>
      </c>
      <c r="P79" s="97">
        <f t="shared" si="34"/>
        <v>0</v>
      </c>
      <c r="Q79" s="97">
        <f t="shared" si="34"/>
        <v>0</v>
      </c>
      <c r="R79" s="97">
        <f t="shared" si="34"/>
        <v>0</v>
      </c>
      <c r="S79" s="99">
        <f t="shared" si="34"/>
        <v>260</v>
      </c>
    </row>
    <row r="80" spans="1:19" outlineLevel="2">
      <c r="A80" s="2" t="s">
        <v>74</v>
      </c>
      <c r="B80" s="3" t="s">
        <v>4</v>
      </c>
      <c r="C80" s="2" t="s">
        <v>73</v>
      </c>
      <c r="D80" s="35">
        <v>41582</v>
      </c>
      <c r="E80" s="5"/>
      <c r="F80" s="5" t="s">
        <v>78</v>
      </c>
      <c r="G80" s="5"/>
      <c r="H80" s="5"/>
      <c r="I80" s="5"/>
      <c r="J80" s="5"/>
      <c r="K80" s="5"/>
      <c r="L80" s="33">
        <f t="shared" si="29"/>
        <v>1</v>
      </c>
      <c r="N80" s="33">
        <f t="shared" si="24"/>
        <v>1</v>
      </c>
      <c r="O80" s="34">
        <f t="shared" si="25"/>
        <v>260</v>
      </c>
      <c r="S80" s="7">
        <f t="shared" si="3"/>
        <v>260</v>
      </c>
    </row>
    <row r="81" spans="1:19" outlineLevel="2">
      <c r="A81" s="2" t="s">
        <v>74</v>
      </c>
      <c r="B81" s="3" t="s">
        <v>4</v>
      </c>
      <c r="C81" s="36" t="s">
        <v>180</v>
      </c>
      <c r="D81" s="60">
        <v>41607</v>
      </c>
      <c r="E81" s="5" t="s">
        <v>133</v>
      </c>
      <c r="F81" s="5"/>
      <c r="G81" s="5"/>
      <c r="H81" s="5"/>
      <c r="I81" s="5"/>
      <c r="J81" s="5"/>
      <c r="K81" s="5"/>
      <c r="L81" s="33">
        <f t="shared" si="29"/>
        <v>1</v>
      </c>
      <c r="N81" s="33">
        <f t="shared" si="24"/>
        <v>1</v>
      </c>
      <c r="O81" s="34">
        <f t="shared" si="25"/>
        <v>260</v>
      </c>
      <c r="S81" s="7">
        <f t="shared" si="3"/>
        <v>260</v>
      </c>
    </row>
    <row r="82" spans="1:19" outlineLevel="1">
      <c r="A82" s="100" t="s">
        <v>310</v>
      </c>
      <c r="B82" s="62"/>
      <c r="C82" s="63"/>
      <c r="D82" s="67"/>
      <c r="E82" s="95"/>
      <c r="F82" s="95"/>
      <c r="G82" s="95"/>
      <c r="H82" s="95"/>
      <c r="I82" s="95"/>
      <c r="J82" s="95"/>
      <c r="K82" s="95"/>
      <c r="L82" s="96">
        <f t="shared" ref="L82:S82" si="35">SUBTOTAL(9,L80:L81)</f>
        <v>2</v>
      </c>
      <c r="M82" s="97">
        <f t="shared" si="35"/>
        <v>0</v>
      </c>
      <c r="N82" s="96">
        <f t="shared" si="35"/>
        <v>2</v>
      </c>
      <c r="O82" s="98">
        <f t="shared" si="35"/>
        <v>520</v>
      </c>
      <c r="P82" s="97">
        <f t="shared" si="35"/>
        <v>0</v>
      </c>
      <c r="Q82" s="97">
        <f t="shared" si="35"/>
        <v>0</v>
      </c>
      <c r="R82" s="97">
        <f t="shared" si="35"/>
        <v>0</v>
      </c>
      <c r="S82" s="99">
        <f t="shared" si="35"/>
        <v>520</v>
      </c>
    </row>
    <row r="83" spans="1:19" outlineLevel="2">
      <c r="A83" s="2" t="s">
        <v>257</v>
      </c>
      <c r="B83" s="3" t="s">
        <v>4</v>
      </c>
      <c r="C83" s="36" t="s">
        <v>194</v>
      </c>
      <c r="D83" s="35">
        <v>41605</v>
      </c>
      <c r="E83" s="5"/>
      <c r="F83" s="5" t="s">
        <v>57</v>
      </c>
      <c r="G83" s="5"/>
      <c r="H83" s="5"/>
      <c r="I83" s="5"/>
      <c r="J83" s="5"/>
      <c r="K83" s="5"/>
      <c r="L83" s="33">
        <f t="shared" si="29"/>
        <v>1</v>
      </c>
      <c r="N83" s="33">
        <f t="shared" si="24"/>
        <v>1</v>
      </c>
      <c r="O83" s="34">
        <f t="shared" si="25"/>
        <v>260</v>
      </c>
      <c r="S83" s="7">
        <f t="shared" si="3"/>
        <v>260</v>
      </c>
    </row>
    <row r="84" spans="1:19" outlineLevel="2">
      <c r="A84" s="2" t="s">
        <v>257</v>
      </c>
      <c r="B84" s="3" t="s">
        <v>4</v>
      </c>
      <c r="C84" s="36" t="s">
        <v>194</v>
      </c>
      <c r="D84" s="35">
        <v>41606</v>
      </c>
      <c r="E84" s="5" t="s">
        <v>133</v>
      </c>
      <c r="F84" s="5"/>
      <c r="G84" s="5"/>
      <c r="H84" s="5"/>
      <c r="I84" s="5"/>
      <c r="J84" s="5"/>
      <c r="K84" s="5"/>
      <c r="L84" s="33">
        <f t="shared" si="29"/>
        <v>1</v>
      </c>
      <c r="N84" s="33">
        <f t="shared" si="24"/>
        <v>1</v>
      </c>
      <c r="O84" s="34">
        <f t="shared" si="25"/>
        <v>260</v>
      </c>
      <c r="S84" s="7">
        <f t="shared" si="3"/>
        <v>260</v>
      </c>
    </row>
    <row r="85" spans="1:19" outlineLevel="1">
      <c r="A85" s="100" t="s">
        <v>311</v>
      </c>
      <c r="B85" s="62"/>
      <c r="C85" s="63"/>
      <c r="D85" s="64"/>
      <c r="E85" s="95"/>
      <c r="F85" s="95"/>
      <c r="G85" s="95"/>
      <c r="H85" s="95"/>
      <c r="I85" s="95"/>
      <c r="J85" s="95"/>
      <c r="K85" s="95"/>
      <c r="L85" s="96">
        <f t="shared" ref="L85:S85" si="36">SUBTOTAL(9,L83:L84)</f>
        <v>2</v>
      </c>
      <c r="M85" s="97">
        <f t="shared" si="36"/>
        <v>0</v>
      </c>
      <c r="N85" s="96">
        <f t="shared" si="36"/>
        <v>2</v>
      </c>
      <c r="O85" s="98">
        <f t="shared" si="36"/>
        <v>520</v>
      </c>
      <c r="P85" s="97">
        <f t="shared" si="36"/>
        <v>0</v>
      </c>
      <c r="Q85" s="97">
        <f t="shared" si="36"/>
        <v>0</v>
      </c>
      <c r="R85" s="97">
        <f t="shared" si="36"/>
        <v>0</v>
      </c>
      <c r="S85" s="99">
        <f t="shared" si="36"/>
        <v>520</v>
      </c>
    </row>
    <row r="86" spans="1:19" outlineLevel="2">
      <c r="A86" s="2" t="s">
        <v>220</v>
      </c>
      <c r="B86" s="3" t="s">
        <v>4</v>
      </c>
      <c r="C86" s="36" t="s">
        <v>219</v>
      </c>
      <c r="D86" s="35">
        <v>41603</v>
      </c>
      <c r="E86" s="5"/>
      <c r="F86" s="5" t="s">
        <v>141</v>
      </c>
      <c r="G86" s="5"/>
      <c r="H86" s="5"/>
      <c r="I86" s="5"/>
      <c r="J86" s="5"/>
      <c r="K86" s="5"/>
      <c r="L86" s="33">
        <f t="shared" si="29"/>
        <v>1</v>
      </c>
      <c r="N86" s="33">
        <f t="shared" si="24"/>
        <v>1</v>
      </c>
      <c r="O86" s="34">
        <f t="shared" si="25"/>
        <v>260</v>
      </c>
      <c r="S86" s="7">
        <f t="shared" si="3"/>
        <v>260</v>
      </c>
    </row>
    <row r="87" spans="1:19" outlineLevel="2">
      <c r="A87" s="2" t="s">
        <v>220</v>
      </c>
      <c r="B87" s="3" t="s">
        <v>4</v>
      </c>
      <c r="C87" s="36" t="s">
        <v>219</v>
      </c>
      <c r="D87" s="35">
        <v>41605</v>
      </c>
      <c r="E87" s="5"/>
      <c r="F87" s="5"/>
      <c r="G87" s="5" t="s">
        <v>141</v>
      </c>
      <c r="H87" s="5"/>
      <c r="I87" s="5"/>
      <c r="J87" s="5"/>
      <c r="K87" s="5"/>
      <c r="L87" s="33">
        <f t="shared" si="29"/>
        <v>1</v>
      </c>
      <c r="N87" s="33">
        <f t="shared" si="24"/>
        <v>1</v>
      </c>
      <c r="O87" s="34">
        <f t="shared" si="25"/>
        <v>260</v>
      </c>
      <c r="S87" s="7">
        <f t="shared" si="3"/>
        <v>260</v>
      </c>
    </row>
    <row r="88" spans="1:19" outlineLevel="1">
      <c r="A88" s="100" t="s">
        <v>312</v>
      </c>
      <c r="B88" s="62"/>
      <c r="C88" s="63"/>
      <c r="D88" s="64"/>
      <c r="E88" s="95"/>
      <c r="F88" s="95"/>
      <c r="G88" s="95"/>
      <c r="H88" s="95"/>
      <c r="I88" s="95"/>
      <c r="J88" s="95"/>
      <c r="K88" s="95"/>
      <c r="L88" s="96">
        <f t="shared" ref="L88:S88" si="37">SUBTOTAL(9,L86:L87)</f>
        <v>2</v>
      </c>
      <c r="M88" s="97">
        <f t="shared" si="37"/>
        <v>0</v>
      </c>
      <c r="N88" s="96">
        <f t="shared" si="37"/>
        <v>2</v>
      </c>
      <c r="O88" s="98">
        <f t="shared" si="37"/>
        <v>520</v>
      </c>
      <c r="P88" s="97">
        <f t="shared" si="37"/>
        <v>0</v>
      </c>
      <c r="Q88" s="97">
        <f t="shared" si="37"/>
        <v>0</v>
      </c>
      <c r="R88" s="97">
        <f t="shared" si="37"/>
        <v>0</v>
      </c>
      <c r="S88" s="99">
        <f t="shared" si="37"/>
        <v>520</v>
      </c>
    </row>
    <row r="89" spans="1:19" outlineLevel="2">
      <c r="A89" s="2" t="s">
        <v>156</v>
      </c>
      <c r="B89" s="3" t="s">
        <v>112</v>
      </c>
      <c r="C89" s="36" t="s">
        <v>113</v>
      </c>
      <c r="D89" s="35">
        <v>41597</v>
      </c>
      <c r="E89" s="5" t="s">
        <v>41</v>
      </c>
      <c r="F89" s="5" t="s">
        <v>118</v>
      </c>
      <c r="G89" s="5" t="s">
        <v>119</v>
      </c>
      <c r="H89" s="5"/>
      <c r="I89" s="5"/>
      <c r="J89" s="5"/>
      <c r="K89" s="5"/>
      <c r="L89" s="33">
        <f t="shared" si="29"/>
        <v>3</v>
      </c>
      <c r="N89" s="33">
        <f t="shared" si="24"/>
        <v>3</v>
      </c>
      <c r="O89" s="34">
        <f t="shared" si="25"/>
        <v>780</v>
      </c>
      <c r="S89" s="7">
        <f t="shared" si="3"/>
        <v>780</v>
      </c>
    </row>
    <row r="90" spans="1:19" outlineLevel="2">
      <c r="A90" s="2" t="s">
        <v>156</v>
      </c>
      <c r="B90" s="3" t="s">
        <v>112</v>
      </c>
      <c r="C90" s="36" t="s">
        <v>113</v>
      </c>
      <c r="D90" s="35">
        <v>41604</v>
      </c>
      <c r="E90" s="5" t="s">
        <v>41</v>
      </c>
      <c r="F90" s="5" t="s">
        <v>118</v>
      </c>
      <c r="G90" s="5" t="s">
        <v>119</v>
      </c>
      <c r="H90" s="5"/>
      <c r="I90" s="5"/>
      <c r="J90" s="5"/>
      <c r="K90" s="5"/>
      <c r="L90" s="33">
        <f t="shared" si="29"/>
        <v>3</v>
      </c>
      <c r="N90" s="33">
        <f t="shared" si="24"/>
        <v>3</v>
      </c>
      <c r="O90" s="34">
        <f t="shared" si="25"/>
        <v>780</v>
      </c>
      <c r="S90" s="7">
        <f t="shared" si="3"/>
        <v>780</v>
      </c>
    </row>
    <row r="91" spans="1:19" outlineLevel="1">
      <c r="A91" s="100" t="s">
        <v>313</v>
      </c>
      <c r="B91" s="62"/>
      <c r="C91" s="63"/>
      <c r="D91" s="64"/>
      <c r="E91" s="95"/>
      <c r="F91" s="95"/>
      <c r="G91" s="95"/>
      <c r="H91" s="95"/>
      <c r="I91" s="95"/>
      <c r="J91" s="95"/>
      <c r="K91" s="95"/>
      <c r="L91" s="96">
        <f t="shared" ref="L91:S91" si="38">SUBTOTAL(9,L89:L90)</f>
        <v>6</v>
      </c>
      <c r="M91" s="97">
        <f t="shared" si="38"/>
        <v>0</v>
      </c>
      <c r="N91" s="96">
        <f t="shared" si="38"/>
        <v>6</v>
      </c>
      <c r="O91" s="98">
        <f t="shared" si="38"/>
        <v>1560</v>
      </c>
      <c r="P91" s="97">
        <f t="shared" si="38"/>
        <v>0</v>
      </c>
      <c r="Q91" s="97">
        <f t="shared" si="38"/>
        <v>0</v>
      </c>
      <c r="R91" s="97">
        <f t="shared" si="38"/>
        <v>0</v>
      </c>
      <c r="S91" s="99">
        <f t="shared" si="38"/>
        <v>1560</v>
      </c>
    </row>
    <row r="92" spans="1:19" outlineLevel="2">
      <c r="A92" s="2" t="s">
        <v>162</v>
      </c>
      <c r="B92" s="3" t="s">
        <v>4</v>
      </c>
      <c r="C92" s="36" t="s">
        <v>36</v>
      </c>
      <c r="D92" s="35">
        <v>41593</v>
      </c>
      <c r="E92" s="5" t="s">
        <v>37</v>
      </c>
      <c r="F92" s="5"/>
      <c r="G92" s="5"/>
      <c r="H92" s="5"/>
      <c r="I92" s="5"/>
      <c r="J92" s="5"/>
      <c r="K92" s="5"/>
      <c r="L92" s="33">
        <f t="shared" si="29"/>
        <v>1</v>
      </c>
      <c r="N92" s="33">
        <f t="shared" si="24"/>
        <v>1</v>
      </c>
      <c r="O92" s="34">
        <f t="shared" si="25"/>
        <v>260</v>
      </c>
      <c r="S92" s="7">
        <f t="shared" si="3"/>
        <v>260</v>
      </c>
    </row>
    <row r="93" spans="1:19" outlineLevel="2">
      <c r="A93" s="2" t="s">
        <v>162</v>
      </c>
      <c r="B93" s="3" t="s">
        <v>4</v>
      </c>
      <c r="C93" s="36" t="s">
        <v>219</v>
      </c>
      <c r="D93" s="35">
        <v>41606</v>
      </c>
      <c r="E93" s="5"/>
      <c r="F93" s="5" t="s">
        <v>135</v>
      </c>
      <c r="G93" s="5"/>
      <c r="H93" s="5"/>
      <c r="I93" s="5"/>
      <c r="J93" s="5"/>
      <c r="K93" s="5"/>
      <c r="L93" s="33">
        <f t="shared" si="29"/>
        <v>1</v>
      </c>
      <c r="N93" s="33">
        <f t="shared" si="24"/>
        <v>1</v>
      </c>
      <c r="O93" s="34">
        <f t="shared" si="25"/>
        <v>260</v>
      </c>
      <c r="S93" s="7">
        <f t="shared" si="3"/>
        <v>260</v>
      </c>
    </row>
    <row r="94" spans="1:19" outlineLevel="1">
      <c r="A94" s="100" t="s">
        <v>314</v>
      </c>
      <c r="B94" s="62"/>
      <c r="C94" s="63"/>
      <c r="D94" s="64"/>
      <c r="E94" s="95"/>
      <c r="F94" s="95"/>
      <c r="G94" s="95"/>
      <c r="H94" s="95"/>
      <c r="I94" s="95"/>
      <c r="J94" s="95"/>
      <c r="K94" s="95"/>
      <c r="L94" s="96">
        <f t="shared" ref="L94:S94" si="39">SUBTOTAL(9,L92:L93)</f>
        <v>2</v>
      </c>
      <c r="M94" s="97">
        <f t="shared" si="39"/>
        <v>0</v>
      </c>
      <c r="N94" s="96">
        <f t="shared" si="39"/>
        <v>2</v>
      </c>
      <c r="O94" s="98">
        <f t="shared" si="39"/>
        <v>520</v>
      </c>
      <c r="P94" s="97">
        <f t="shared" si="39"/>
        <v>0</v>
      </c>
      <c r="Q94" s="97">
        <f t="shared" si="39"/>
        <v>0</v>
      </c>
      <c r="R94" s="97">
        <f t="shared" si="39"/>
        <v>0</v>
      </c>
      <c r="S94" s="99">
        <f t="shared" si="39"/>
        <v>520</v>
      </c>
    </row>
    <row r="95" spans="1:19" outlineLevel="2">
      <c r="A95" s="2" t="s">
        <v>167</v>
      </c>
      <c r="B95" s="3" t="s">
        <v>4</v>
      </c>
      <c r="C95" s="36" t="s">
        <v>166</v>
      </c>
      <c r="D95" s="35">
        <v>41605</v>
      </c>
      <c r="E95" s="5"/>
      <c r="F95" s="5" t="s">
        <v>90</v>
      </c>
      <c r="G95" s="5" t="s">
        <v>111</v>
      </c>
      <c r="H95" s="5" t="s">
        <v>108</v>
      </c>
      <c r="I95" s="5"/>
      <c r="J95" s="5"/>
      <c r="K95" s="5"/>
      <c r="L95" s="33">
        <f t="shared" ref="L95:L100" si="40">COUNTA(E95:K95)</f>
        <v>3</v>
      </c>
      <c r="N95" s="33">
        <f t="shared" ref="N95:N100" si="41">L95+M95</f>
        <v>3</v>
      </c>
      <c r="O95" s="34">
        <f t="shared" ref="O95:O100" si="42">N95*260</f>
        <v>780</v>
      </c>
      <c r="S95" s="7">
        <f t="shared" si="3"/>
        <v>780</v>
      </c>
    </row>
    <row r="96" spans="1:19" outlineLevel="2">
      <c r="A96" s="2" t="s">
        <v>167</v>
      </c>
      <c r="B96" s="3" t="s">
        <v>112</v>
      </c>
      <c r="C96" s="36" t="s">
        <v>166</v>
      </c>
      <c r="D96" s="35">
        <v>41596</v>
      </c>
      <c r="E96" s="5"/>
      <c r="F96" s="5"/>
      <c r="G96" s="5"/>
      <c r="H96" s="5"/>
      <c r="I96" s="5" t="s">
        <v>89</v>
      </c>
      <c r="J96" s="5"/>
      <c r="K96" s="5"/>
      <c r="L96" s="33">
        <f t="shared" si="40"/>
        <v>1</v>
      </c>
      <c r="N96" s="33">
        <f t="shared" si="41"/>
        <v>1</v>
      </c>
      <c r="O96" s="34">
        <f t="shared" si="42"/>
        <v>260</v>
      </c>
      <c r="S96" s="7">
        <f t="shared" si="3"/>
        <v>260</v>
      </c>
    </row>
    <row r="97" spans="1:19" outlineLevel="2">
      <c r="A97" s="2" t="s">
        <v>167</v>
      </c>
      <c r="B97" s="3" t="s">
        <v>112</v>
      </c>
      <c r="C97" s="36" t="s">
        <v>166</v>
      </c>
      <c r="D97" s="35">
        <v>41597</v>
      </c>
      <c r="E97" s="5"/>
      <c r="F97" s="5"/>
      <c r="G97" s="5"/>
      <c r="H97" s="5"/>
      <c r="I97" s="5" t="s">
        <v>172</v>
      </c>
      <c r="J97" s="5" t="s">
        <v>79</v>
      </c>
      <c r="K97" s="5" t="s">
        <v>174</v>
      </c>
      <c r="L97" s="33">
        <f t="shared" si="40"/>
        <v>3</v>
      </c>
      <c r="N97" s="33">
        <f t="shared" si="41"/>
        <v>3</v>
      </c>
      <c r="O97" s="34">
        <f t="shared" si="42"/>
        <v>780</v>
      </c>
      <c r="S97" s="7">
        <f t="shared" si="3"/>
        <v>780</v>
      </c>
    </row>
    <row r="98" spans="1:19" outlineLevel="2">
      <c r="A98" s="2" t="s">
        <v>167</v>
      </c>
      <c r="B98" s="3" t="s">
        <v>112</v>
      </c>
      <c r="C98" s="36" t="s">
        <v>166</v>
      </c>
      <c r="D98" s="35">
        <v>41598</v>
      </c>
      <c r="E98" s="5"/>
      <c r="F98" s="5" t="s">
        <v>90</v>
      </c>
      <c r="G98" s="5" t="s">
        <v>111</v>
      </c>
      <c r="H98" s="5" t="s">
        <v>108</v>
      </c>
      <c r="I98" s="5"/>
      <c r="J98" s="5"/>
      <c r="K98" s="5"/>
      <c r="L98" s="33">
        <f t="shared" si="40"/>
        <v>3</v>
      </c>
      <c r="N98" s="33">
        <f t="shared" si="41"/>
        <v>3</v>
      </c>
      <c r="O98" s="34">
        <f t="shared" si="42"/>
        <v>780</v>
      </c>
      <c r="S98" s="7">
        <f t="shared" si="3"/>
        <v>780</v>
      </c>
    </row>
    <row r="99" spans="1:19" outlineLevel="2">
      <c r="A99" s="2" t="s">
        <v>167</v>
      </c>
      <c r="B99" s="3" t="s">
        <v>112</v>
      </c>
      <c r="C99" s="36" t="s">
        <v>166</v>
      </c>
      <c r="D99" s="35">
        <v>41599</v>
      </c>
      <c r="E99" s="5"/>
      <c r="F99" s="5"/>
      <c r="G99" s="5" t="s">
        <v>81</v>
      </c>
      <c r="H99" s="5"/>
      <c r="I99" s="5"/>
      <c r="J99" s="5"/>
      <c r="K99" s="5"/>
      <c r="L99" s="33">
        <f t="shared" si="40"/>
        <v>1</v>
      </c>
      <c r="N99" s="33">
        <f t="shared" si="41"/>
        <v>1</v>
      </c>
      <c r="O99" s="34">
        <f t="shared" si="42"/>
        <v>260</v>
      </c>
      <c r="S99" s="7">
        <f t="shared" si="3"/>
        <v>260</v>
      </c>
    </row>
    <row r="100" spans="1:19" outlineLevel="2">
      <c r="A100" s="2" t="s">
        <v>167</v>
      </c>
      <c r="B100" s="3" t="s">
        <v>4</v>
      </c>
      <c r="C100" s="36" t="s">
        <v>40</v>
      </c>
      <c r="D100" s="35">
        <v>41606</v>
      </c>
      <c r="E100" s="5"/>
      <c r="F100" s="5" t="s">
        <v>116</v>
      </c>
      <c r="G100" s="5"/>
      <c r="H100" s="5"/>
      <c r="I100" s="5"/>
      <c r="J100" s="5"/>
      <c r="K100" s="5"/>
      <c r="L100" s="33">
        <f t="shared" si="40"/>
        <v>1</v>
      </c>
      <c r="N100" s="33">
        <f t="shared" si="41"/>
        <v>1</v>
      </c>
      <c r="O100" s="34">
        <f t="shared" si="42"/>
        <v>260</v>
      </c>
      <c r="S100" s="7">
        <f t="shared" si="3"/>
        <v>260</v>
      </c>
    </row>
    <row r="101" spans="1:19" outlineLevel="1">
      <c r="A101" s="100" t="s">
        <v>315</v>
      </c>
      <c r="B101" s="62"/>
      <c r="C101" s="63"/>
      <c r="D101" s="64"/>
      <c r="E101" s="95"/>
      <c r="F101" s="95"/>
      <c r="G101" s="95"/>
      <c r="H101" s="95"/>
      <c r="I101" s="95"/>
      <c r="J101" s="95"/>
      <c r="K101" s="95"/>
      <c r="L101" s="96">
        <f t="shared" ref="L101:S101" si="43">SUBTOTAL(9,L95:L100)</f>
        <v>12</v>
      </c>
      <c r="M101" s="97">
        <f t="shared" si="43"/>
        <v>0</v>
      </c>
      <c r="N101" s="96">
        <f t="shared" si="43"/>
        <v>12</v>
      </c>
      <c r="O101" s="98">
        <f t="shared" si="43"/>
        <v>3120</v>
      </c>
      <c r="P101" s="97">
        <f t="shared" si="43"/>
        <v>0</v>
      </c>
      <c r="Q101" s="97">
        <f t="shared" si="43"/>
        <v>0</v>
      </c>
      <c r="R101" s="97">
        <f t="shared" si="43"/>
        <v>0</v>
      </c>
      <c r="S101" s="99">
        <f t="shared" si="43"/>
        <v>3120</v>
      </c>
    </row>
    <row r="102" spans="1:19" outlineLevel="2">
      <c r="A102" s="2" t="s">
        <v>63</v>
      </c>
      <c r="B102" s="3" t="s">
        <v>4</v>
      </c>
      <c r="C102" s="2" t="s">
        <v>61</v>
      </c>
      <c r="D102" s="35">
        <v>41582</v>
      </c>
      <c r="E102" s="5"/>
      <c r="F102" s="5"/>
      <c r="G102" s="5"/>
      <c r="H102" s="5"/>
      <c r="I102" s="5"/>
      <c r="J102" s="5" t="s">
        <v>68</v>
      </c>
      <c r="K102" s="5"/>
      <c r="L102" s="33">
        <f t="shared" ref="L102:L167" si="44">COUNTA(E102:K102)</f>
        <v>1</v>
      </c>
      <c r="N102" s="33">
        <f t="shared" ref="N102:N167" si="45">L102+M102</f>
        <v>1</v>
      </c>
      <c r="O102" s="34">
        <f t="shared" ref="O102:O167" si="46">N102*260</f>
        <v>260</v>
      </c>
      <c r="S102" s="7">
        <f t="shared" ref="S102:S167" si="47">O102-P102-Q102-R102</f>
        <v>260</v>
      </c>
    </row>
    <row r="103" spans="1:19" outlineLevel="2">
      <c r="A103" s="2" t="s">
        <v>63</v>
      </c>
      <c r="B103" s="3" t="s">
        <v>4</v>
      </c>
      <c r="C103" s="2" t="s">
        <v>13</v>
      </c>
      <c r="D103" s="35">
        <v>41586</v>
      </c>
      <c r="E103" s="5"/>
      <c r="F103" s="5" t="s">
        <v>68</v>
      </c>
      <c r="G103" s="5"/>
      <c r="H103" s="5"/>
      <c r="I103" s="5"/>
      <c r="J103" s="5"/>
      <c r="K103" s="5"/>
      <c r="L103" s="33">
        <f t="shared" si="44"/>
        <v>1</v>
      </c>
      <c r="N103" s="33">
        <f t="shared" si="45"/>
        <v>1</v>
      </c>
      <c r="O103" s="34">
        <f t="shared" si="46"/>
        <v>260</v>
      </c>
      <c r="S103" s="7">
        <f t="shared" si="47"/>
        <v>260</v>
      </c>
    </row>
    <row r="104" spans="1:19" outlineLevel="2">
      <c r="A104" s="2" t="s">
        <v>63</v>
      </c>
      <c r="B104" s="3" t="s">
        <v>4</v>
      </c>
      <c r="C104" s="52" t="s">
        <v>13</v>
      </c>
      <c r="D104" s="35">
        <v>41590</v>
      </c>
      <c r="E104" s="5"/>
      <c r="F104" s="5"/>
      <c r="G104" s="5"/>
      <c r="H104" s="5"/>
      <c r="I104" s="5"/>
      <c r="J104" s="5"/>
      <c r="K104" s="5" t="s">
        <v>68</v>
      </c>
      <c r="L104" s="33">
        <f t="shared" si="44"/>
        <v>1</v>
      </c>
      <c r="N104" s="33">
        <f t="shared" si="45"/>
        <v>1</v>
      </c>
      <c r="O104" s="34">
        <f t="shared" si="46"/>
        <v>260</v>
      </c>
      <c r="S104" s="7">
        <f t="shared" si="47"/>
        <v>260</v>
      </c>
    </row>
    <row r="105" spans="1:19" outlineLevel="2">
      <c r="A105" s="2" t="s">
        <v>63</v>
      </c>
      <c r="B105" s="3" t="s">
        <v>4</v>
      </c>
      <c r="C105" s="36" t="s">
        <v>13</v>
      </c>
      <c r="D105" s="35">
        <v>41607</v>
      </c>
      <c r="E105" s="5"/>
      <c r="F105" s="5" t="s">
        <v>68</v>
      </c>
      <c r="G105" s="5"/>
      <c r="H105" s="5"/>
      <c r="I105" s="5"/>
      <c r="J105" s="5"/>
      <c r="K105" s="5"/>
      <c r="L105" s="33">
        <f t="shared" si="44"/>
        <v>1</v>
      </c>
      <c r="N105" s="33">
        <f t="shared" si="45"/>
        <v>1</v>
      </c>
      <c r="O105" s="34">
        <f t="shared" si="46"/>
        <v>260</v>
      </c>
      <c r="S105" s="7">
        <f t="shared" si="47"/>
        <v>260</v>
      </c>
    </row>
    <row r="106" spans="1:19" outlineLevel="1">
      <c r="A106" s="100" t="s">
        <v>316</v>
      </c>
      <c r="B106" s="62"/>
      <c r="C106" s="63"/>
      <c r="D106" s="64"/>
      <c r="E106" s="95"/>
      <c r="F106" s="95"/>
      <c r="G106" s="95"/>
      <c r="H106" s="95"/>
      <c r="I106" s="95"/>
      <c r="J106" s="95"/>
      <c r="K106" s="95"/>
      <c r="L106" s="96">
        <f t="shared" ref="L106:S106" si="48">SUBTOTAL(9,L102:L105)</f>
        <v>4</v>
      </c>
      <c r="M106" s="97">
        <f t="shared" si="48"/>
        <v>0</v>
      </c>
      <c r="N106" s="96">
        <f t="shared" si="48"/>
        <v>4</v>
      </c>
      <c r="O106" s="98">
        <f t="shared" si="48"/>
        <v>1040</v>
      </c>
      <c r="P106" s="97">
        <f t="shared" si="48"/>
        <v>0</v>
      </c>
      <c r="Q106" s="97">
        <f t="shared" si="48"/>
        <v>0</v>
      </c>
      <c r="R106" s="97">
        <f t="shared" si="48"/>
        <v>0</v>
      </c>
      <c r="S106" s="99">
        <f t="shared" si="48"/>
        <v>1040</v>
      </c>
    </row>
    <row r="107" spans="1:19" outlineLevel="2">
      <c r="A107" s="2" t="s">
        <v>213</v>
      </c>
      <c r="B107" s="3" t="s">
        <v>4</v>
      </c>
      <c r="C107" s="36" t="s">
        <v>207</v>
      </c>
      <c r="D107" s="35">
        <v>41607</v>
      </c>
      <c r="E107" s="5"/>
      <c r="F107" s="5" t="s">
        <v>214</v>
      </c>
      <c r="G107" s="5"/>
      <c r="H107" s="5"/>
      <c r="I107" s="5"/>
      <c r="J107" s="5"/>
      <c r="K107" s="5"/>
      <c r="L107" s="33">
        <f t="shared" si="44"/>
        <v>1</v>
      </c>
      <c r="N107" s="33">
        <f t="shared" si="45"/>
        <v>1</v>
      </c>
      <c r="O107" s="34">
        <f t="shared" si="46"/>
        <v>260</v>
      </c>
      <c r="S107" s="7">
        <f t="shared" si="47"/>
        <v>260</v>
      </c>
    </row>
    <row r="108" spans="1:19" outlineLevel="1">
      <c r="A108" s="100" t="s">
        <v>317</v>
      </c>
      <c r="B108" s="62"/>
      <c r="C108" s="63"/>
      <c r="D108" s="64"/>
      <c r="E108" s="95"/>
      <c r="F108" s="95"/>
      <c r="G108" s="95"/>
      <c r="H108" s="95"/>
      <c r="I108" s="95"/>
      <c r="J108" s="95"/>
      <c r="K108" s="95"/>
      <c r="L108" s="96">
        <f t="shared" ref="L108:S108" si="49">SUBTOTAL(9,L107:L107)</f>
        <v>1</v>
      </c>
      <c r="M108" s="97">
        <f t="shared" si="49"/>
        <v>0</v>
      </c>
      <c r="N108" s="96">
        <f t="shared" si="49"/>
        <v>1</v>
      </c>
      <c r="O108" s="98">
        <f t="shared" si="49"/>
        <v>260</v>
      </c>
      <c r="P108" s="97">
        <f t="shared" si="49"/>
        <v>0</v>
      </c>
      <c r="Q108" s="97">
        <f t="shared" si="49"/>
        <v>0</v>
      </c>
      <c r="R108" s="97">
        <f t="shared" si="49"/>
        <v>0</v>
      </c>
      <c r="S108" s="99">
        <f t="shared" si="49"/>
        <v>260</v>
      </c>
    </row>
    <row r="109" spans="1:19" outlineLevel="2">
      <c r="A109" s="2" t="s">
        <v>96</v>
      </c>
      <c r="B109" s="3" t="s">
        <v>4</v>
      </c>
      <c r="C109" s="2" t="s">
        <v>97</v>
      </c>
      <c r="D109" s="35">
        <v>41593</v>
      </c>
      <c r="F109" s="54" t="s">
        <v>98</v>
      </c>
      <c r="G109" s="54" t="s">
        <v>98</v>
      </c>
      <c r="H109" s="5"/>
      <c r="I109" s="5"/>
      <c r="J109" s="5"/>
      <c r="K109" s="5"/>
      <c r="L109" s="33">
        <f t="shared" si="44"/>
        <v>2</v>
      </c>
      <c r="M109" s="68">
        <v>1</v>
      </c>
      <c r="N109" s="33">
        <f t="shared" si="45"/>
        <v>3</v>
      </c>
      <c r="O109" s="34">
        <f t="shared" si="46"/>
        <v>780</v>
      </c>
      <c r="P109">
        <v>12</v>
      </c>
      <c r="S109" s="7">
        <f t="shared" si="47"/>
        <v>768</v>
      </c>
    </row>
    <row r="110" spans="1:19" outlineLevel="2">
      <c r="A110" s="2" t="s">
        <v>96</v>
      </c>
      <c r="B110" s="3" t="s">
        <v>112</v>
      </c>
      <c r="C110" s="36" t="s">
        <v>113</v>
      </c>
      <c r="D110" s="35">
        <v>41596</v>
      </c>
      <c r="E110" s="5"/>
      <c r="F110" s="5" t="s">
        <v>114</v>
      </c>
      <c r="G110" s="5" t="s">
        <v>115</v>
      </c>
      <c r="H110" s="5" t="s">
        <v>116</v>
      </c>
      <c r="I110" s="5"/>
      <c r="J110" s="5"/>
      <c r="K110" s="5"/>
      <c r="L110" s="33">
        <f t="shared" si="44"/>
        <v>3</v>
      </c>
      <c r="N110" s="33">
        <f t="shared" si="45"/>
        <v>3</v>
      </c>
      <c r="O110" s="34">
        <f t="shared" si="46"/>
        <v>780</v>
      </c>
      <c r="S110" s="7">
        <f t="shared" si="47"/>
        <v>780</v>
      </c>
    </row>
    <row r="111" spans="1:19" outlineLevel="2">
      <c r="A111" s="2" t="s">
        <v>96</v>
      </c>
      <c r="B111" s="3" t="s">
        <v>112</v>
      </c>
      <c r="C111" s="36" t="s">
        <v>113</v>
      </c>
      <c r="D111" s="35">
        <v>41603</v>
      </c>
      <c r="E111" s="5"/>
      <c r="F111" s="5" t="s">
        <v>114</v>
      </c>
      <c r="G111" s="5" t="s">
        <v>115</v>
      </c>
      <c r="H111" s="5" t="s">
        <v>116</v>
      </c>
      <c r="I111" s="5"/>
      <c r="J111" s="5"/>
      <c r="K111" s="5"/>
      <c r="L111" s="33">
        <f t="shared" si="44"/>
        <v>3</v>
      </c>
      <c r="N111" s="33">
        <f t="shared" si="45"/>
        <v>3</v>
      </c>
      <c r="O111" s="34">
        <f t="shared" si="46"/>
        <v>780</v>
      </c>
      <c r="S111" s="7">
        <f t="shared" si="47"/>
        <v>780</v>
      </c>
    </row>
    <row r="112" spans="1:19" outlineLevel="1">
      <c r="A112" s="100" t="s">
        <v>318</v>
      </c>
      <c r="B112" s="62"/>
      <c r="C112" s="63"/>
      <c r="D112" s="64"/>
      <c r="E112" s="95"/>
      <c r="F112" s="95"/>
      <c r="G112" s="95"/>
      <c r="H112" s="95"/>
      <c r="I112" s="95"/>
      <c r="J112" s="95"/>
      <c r="K112" s="95"/>
      <c r="L112" s="96">
        <f t="shared" ref="L112:S112" si="50">SUBTOTAL(9,L109:L111)</f>
        <v>8</v>
      </c>
      <c r="M112" s="97">
        <f t="shared" si="50"/>
        <v>1</v>
      </c>
      <c r="N112" s="96">
        <f t="shared" si="50"/>
        <v>9</v>
      </c>
      <c r="O112" s="98">
        <f t="shared" si="50"/>
        <v>2340</v>
      </c>
      <c r="P112" s="97">
        <f t="shared" si="50"/>
        <v>12</v>
      </c>
      <c r="Q112" s="97">
        <f t="shared" si="50"/>
        <v>0</v>
      </c>
      <c r="R112" s="97">
        <f t="shared" si="50"/>
        <v>0</v>
      </c>
      <c r="S112" s="99">
        <f t="shared" si="50"/>
        <v>2328</v>
      </c>
    </row>
    <row r="113" spans="1:19" outlineLevel="2">
      <c r="A113" s="2" t="s">
        <v>36</v>
      </c>
      <c r="B113" s="3" t="s">
        <v>4</v>
      </c>
      <c r="C113" s="53" t="s">
        <v>38</v>
      </c>
      <c r="D113" s="35">
        <v>41583</v>
      </c>
      <c r="E113" s="5"/>
      <c r="F113" s="5"/>
      <c r="G113" s="5"/>
      <c r="H113" s="5"/>
      <c r="I113" s="5"/>
      <c r="J113" s="5" t="s">
        <v>37</v>
      </c>
      <c r="K113" s="5" t="s">
        <v>37</v>
      </c>
      <c r="L113" s="33">
        <f t="shared" si="44"/>
        <v>2</v>
      </c>
      <c r="N113" s="33">
        <f t="shared" si="45"/>
        <v>2</v>
      </c>
      <c r="O113" s="34">
        <f t="shared" si="46"/>
        <v>520</v>
      </c>
      <c r="S113" s="7">
        <f t="shared" si="47"/>
        <v>520</v>
      </c>
    </row>
    <row r="114" spans="1:19" outlineLevel="2">
      <c r="A114" s="2" t="s">
        <v>36</v>
      </c>
      <c r="B114" s="3" t="s">
        <v>4</v>
      </c>
      <c r="C114" s="2" t="s">
        <v>61</v>
      </c>
      <c r="D114" s="35">
        <v>41582</v>
      </c>
      <c r="E114" s="5"/>
      <c r="F114" s="5"/>
      <c r="G114" s="5"/>
      <c r="H114" s="5" t="s">
        <v>37</v>
      </c>
      <c r="I114" s="5"/>
      <c r="J114" s="5"/>
      <c r="K114" s="5"/>
      <c r="L114" s="33">
        <f t="shared" si="44"/>
        <v>1</v>
      </c>
      <c r="N114" s="33">
        <f t="shared" si="45"/>
        <v>1</v>
      </c>
      <c r="O114" s="34">
        <f t="shared" si="46"/>
        <v>260</v>
      </c>
      <c r="S114" s="7">
        <f t="shared" si="47"/>
        <v>260</v>
      </c>
    </row>
    <row r="115" spans="1:19" outlineLevel="2">
      <c r="A115" s="2" t="s">
        <v>36</v>
      </c>
      <c r="B115" s="3" t="s">
        <v>4</v>
      </c>
      <c r="C115" s="36" t="s">
        <v>180</v>
      </c>
      <c r="D115" s="60">
        <v>41607</v>
      </c>
      <c r="E115" s="5"/>
      <c r="F115" s="5" t="s">
        <v>133</v>
      </c>
      <c r="G115" s="5"/>
      <c r="H115" s="5"/>
      <c r="I115" s="5"/>
      <c r="J115" s="5"/>
      <c r="K115" s="5"/>
      <c r="L115" s="33">
        <f t="shared" si="44"/>
        <v>1</v>
      </c>
      <c r="N115" s="33">
        <f t="shared" si="45"/>
        <v>1</v>
      </c>
      <c r="O115" s="34">
        <f t="shared" si="46"/>
        <v>260</v>
      </c>
      <c r="S115" s="7">
        <f t="shared" si="47"/>
        <v>260</v>
      </c>
    </row>
    <row r="116" spans="1:19" outlineLevel="2">
      <c r="A116" s="2" t="s">
        <v>36</v>
      </c>
      <c r="B116" s="3" t="s">
        <v>4</v>
      </c>
      <c r="C116" s="36" t="s">
        <v>219</v>
      </c>
      <c r="D116" s="35">
        <v>41603</v>
      </c>
      <c r="E116" s="5" t="s">
        <v>37</v>
      </c>
      <c r="F116" s="5"/>
      <c r="G116" s="5"/>
      <c r="H116" s="5"/>
      <c r="I116" s="5"/>
      <c r="J116" s="5"/>
      <c r="K116" s="5"/>
      <c r="L116" s="33">
        <f t="shared" si="44"/>
        <v>1</v>
      </c>
      <c r="N116" s="33">
        <f t="shared" si="45"/>
        <v>1</v>
      </c>
      <c r="O116" s="34">
        <f t="shared" si="46"/>
        <v>260</v>
      </c>
      <c r="S116" s="7">
        <f t="shared" si="47"/>
        <v>260</v>
      </c>
    </row>
    <row r="117" spans="1:19" outlineLevel="2">
      <c r="A117" s="2" t="s">
        <v>36</v>
      </c>
      <c r="B117" s="3" t="s">
        <v>4</v>
      </c>
      <c r="C117" s="36" t="s">
        <v>219</v>
      </c>
      <c r="D117" s="35">
        <v>41606</v>
      </c>
      <c r="E117" s="5"/>
      <c r="F117" s="5"/>
      <c r="G117" s="5" t="s">
        <v>37</v>
      </c>
      <c r="H117" s="5"/>
      <c r="I117" s="5"/>
      <c r="J117" s="5"/>
      <c r="K117" s="5"/>
      <c r="L117" s="33">
        <f t="shared" si="44"/>
        <v>1</v>
      </c>
      <c r="N117" s="33">
        <f t="shared" si="45"/>
        <v>1</v>
      </c>
      <c r="O117" s="34">
        <f t="shared" si="46"/>
        <v>260</v>
      </c>
      <c r="S117" s="7">
        <f t="shared" si="47"/>
        <v>260</v>
      </c>
    </row>
    <row r="118" spans="1:19" outlineLevel="1">
      <c r="A118" s="100" t="s">
        <v>319</v>
      </c>
      <c r="B118" s="62"/>
      <c r="C118" s="63"/>
      <c r="D118" s="64"/>
      <c r="E118" s="95"/>
      <c r="F118" s="95"/>
      <c r="G118" s="95"/>
      <c r="H118" s="95"/>
      <c r="I118" s="95"/>
      <c r="J118" s="95"/>
      <c r="K118" s="95"/>
      <c r="L118" s="96">
        <f t="shared" ref="L118:S118" si="51">SUBTOTAL(9,L113:L117)</f>
        <v>6</v>
      </c>
      <c r="M118" s="97">
        <f t="shared" si="51"/>
        <v>0</v>
      </c>
      <c r="N118" s="96">
        <f t="shared" si="51"/>
        <v>6</v>
      </c>
      <c r="O118" s="98">
        <f t="shared" si="51"/>
        <v>1560</v>
      </c>
      <c r="P118" s="97">
        <f t="shared" si="51"/>
        <v>0</v>
      </c>
      <c r="Q118" s="97">
        <f t="shared" si="51"/>
        <v>0</v>
      </c>
      <c r="R118" s="97">
        <f t="shared" si="51"/>
        <v>0</v>
      </c>
      <c r="S118" s="99">
        <f t="shared" si="51"/>
        <v>1560</v>
      </c>
    </row>
    <row r="119" spans="1:19" outlineLevel="2">
      <c r="A119" s="70" t="s">
        <v>243</v>
      </c>
      <c r="B119" s="71" t="s">
        <v>4</v>
      </c>
      <c r="C119" s="72" t="s">
        <v>40</v>
      </c>
      <c r="D119" s="73">
        <v>41604</v>
      </c>
      <c r="E119" s="37"/>
      <c r="F119" s="37" t="s">
        <v>43</v>
      </c>
      <c r="G119" s="37"/>
      <c r="H119" s="37"/>
      <c r="I119" s="37"/>
      <c r="J119" s="37"/>
      <c r="K119" s="37"/>
      <c r="L119" s="33">
        <f t="shared" si="44"/>
        <v>1</v>
      </c>
      <c r="M119" s="39"/>
      <c r="N119" s="38">
        <f t="shared" si="45"/>
        <v>1</v>
      </c>
      <c r="O119" s="40">
        <f t="shared" si="46"/>
        <v>260</v>
      </c>
      <c r="P119" s="39"/>
      <c r="Q119" s="39"/>
      <c r="R119" s="39"/>
      <c r="S119" s="7">
        <f t="shared" si="47"/>
        <v>260</v>
      </c>
    </row>
    <row r="120" spans="1:19" outlineLevel="1">
      <c r="A120" s="105" t="s">
        <v>320</v>
      </c>
      <c r="B120" s="106"/>
      <c r="C120" s="107"/>
      <c r="D120" s="108"/>
      <c r="E120" s="109"/>
      <c r="F120" s="109"/>
      <c r="G120" s="109"/>
      <c r="H120" s="109"/>
      <c r="I120" s="109"/>
      <c r="J120" s="109"/>
      <c r="K120" s="109"/>
      <c r="L120" s="96">
        <f t="shared" ref="L120:S120" si="52">SUBTOTAL(9,L119:L119)</f>
        <v>1</v>
      </c>
      <c r="M120" s="110">
        <f t="shared" si="52"/>
        <v>0</v>
      </c>
      <c r="N120" s="111">
        <f t="shared" si="52"/>
        <v>1</v>
      </c>
      <c r="O120" s="112">
        <f t="shared" si="52"/>
        <v>260</v>
      </c>
      <c r="P120" s="110">
        <f t="shared" si="52"/>
        <v>0</v>
      </c>
      <c r="Q120" s="110">
        <f t="shared" si="52"/>
        <v>0</v>
      </c>
      <c r="R120" s="110">
        <f t="shared" si="52"/>
        <v>0</v>
      </c>
      <c r="S120" s="99">
        <f t="shared" si="52"/>
        <v>260</v>
      </c>
    </row>
    <row r="121" spans="1:19" outlineLevel="2">
      <c r="A121" s="2" t="s">
        <v>106</v>
      </c>
      <c r="B121" s="3" t="s">
        <v>4</v>
      </c>
      <c r="C121" s="36" t="s">
        <v>105</v>
      </c>
      <c r="D121" s="35">
        <v>41589</v>
      </c>
      <c r="E121" s="5"/>
      <c r="F121" s="5"/>
      <c r="G121" s="5"/>
      <c r="H121" s="5"/>
      <c r="I121" s="5" t="s">
        <v>108</v>
      </c>
      <c r="J121" s="5"/>
      <c r="K121" s="5"/>
      <c r="L121" s="33">
        <f t="shared" si="44"/>
        <v>1</v>
      </c>
      <c r="N121" s="33">
        <f t="shared" si="45"/>
        <v>1</v>
      </c>
      <c r="O121" s="34">
        <f t="shared" si="46"/>
        <v>260</v>
      </c>
      <c r="S121" s="7">
        <f t="shared" si="47"/>
        <v>260</v>
      </c>
    </row>
    <row r="122" spans="1:19" outlineLevel="2">
      <c r="A122" s="2" t="s">
        <v>106</v>
      </c>
      <c r="B122" s="3" t="s">
        <v>4</v>
      </c>
      <c r="C122" s="36" t="s">
        <v>105</v>
      </c>
      <c r="D122" s="35">
        <v>41606</v>
      </c>
      <c r="E122" s="5"/>
      <c r="F122" s="5"/>
      <c r="G122" s="5" t="s">
        <v>108</v>
      </c>
      <c r="H122" s="5"/>
      <c r="I122" s="5"/>
      <c r="J122" s="5"/>
      <c r="K122" s="5"/>
      <c r="L122" s="33">
        <f t="shared" si="44"/>
        <v>1</v>
      </c>
      <c r="N122" s="33">
        <f t="shared" si="45"/>
        <v>1</v>
      </c>
      <c r="O122" s="34">
        <f t="shared" si="46"/>
        <v>260</v>
      </c>
      <c r="S122" s="7">
        <f t="shared" si="47"/>
        <v>260</v>
      </c>
    </row>
    <row r="123" spans="1:19" outlineLevel="1">
      <c r="A123" s="100" t="s">
        <v>321</v>
      </c>
      <c r="B123" s="62"/>
      <c r="C123" s="63"/>
      <c r="D123" s="64"/>
      <c r="E123" s="95"/>
      <c r="F123" s="95"/>
      <c r="G123" s="95"/>
      <c r="H123" s="95"/>
      <c r="I123" s="95"/>
      <c r="J123" s="95"/>
      <c r="K123" s="95"/>
      <c r="L123" s="96">
        <f t="shared" ref="L123:S123" si="53">SUBTOTAL(9,L121:L122)</f>
        <v>2</v>
      </c>
      <c r="M123" s="97">
        <f t="shared" si="53"/>
        <v>0</v>
      </c>
      <c r="N123" s="96">
        <f t="shared" si="53"/>
        <v>2</v>
      </c>
      <c r="O123" s="98">
        <f t="shared" si="53"/>
        <v>520</v>
      </c>
      <c r="P123" s="97">
        <f t="shared" si="53"/>
        <v>0</v>
      </c>
      <c r="Q123" s="97">
        <f t="shared" si="53"/>
        <v>0</v>
      </c>
      <c r="R123" s="97">
        <f t="shared" si="53"/>
        <v>0</v>
      </c>
      <c r="S123" s="99">
        <f t="shared" si="53"/>
        <v>520</v>
      </c>
    </row>
    <row r="124" spans="1:19" outlineLevel="2">
      <c r="A124" s="2" t="s">
        <v>191</v>
      </c>
      <c r="B124" s="3" t="s">
        <v>4</v>
      </c>
      <c r="C124" s="36" t="s">
        <v>192</v>
      </c>
      <c r="D124" s="35">
        <v>41599</v>
      </c>
      <c r="E124" s="5" t="s">
        <v>124</v>
      </c>
      <c r="F124" s="5" t="s">
        <v>124</v>
      </c>
      <c r="G124" s="5"/>
      <c r="H124" s="5"/>
      <c r="I124" s="5"/>
      <c r="J124" s="5"/>
      <c r="K124" s="5"/>
      <c r="L124" s="33">
        <f t="shared" si="44"/>
        <v>2</v>
      </c>
      <c r="N124" s="33">
        <f t="shared" si="45"/>
        <v>2</v>
      </c>
      <c r="O124" s="34">
        <f t="shared" si="46"/>
        <v>520</v>
      </c>
      <c r="S124" s="7">
        <f t="shared" si="47"/>
        <v>520</v>
      </c>
    </row>
    <row r="125" spans="1:19" outlineLevel="2">
      <c r="A125" s="2" t="s">
        <v>191</v>
      </c>
      <c r="B125" s="3" t="s">
        <v>4</v>
      </c>
      <c r="C125" s="36" t="s">
        <v>192</v>
      </c>
      <c r="D125" s="35">
        <v>41606</v>
      </c>
      <c r="E125" s="5" t="s">
        <v>124</v>
      </c>
      <c r="F125" s="5" t="s">
        <v>124</v>
      </c>
      <c r="G125" s="5"/>
      <c r="H125" s="5"/>
      <c r="I125" s="5"/>
      <c r="J125" s="5"/>
      <c r="K125" s="5"/>
      <c r="L125" s="33">
        <f t="shared" si="44"/>
        <v>2</v>
      </c>
      <c r="N125" s="33">
        <f t="shared" si="45"/>
        <v>2</v>
      </c>
      <c r="O125" s="34">
        <f t="shared" si="46"/>
        <v>520</v>
      </c>
      <c r="S125" s="7">
        <f t="shared" si="47"/>
        <v>520</v>
      </c>
    </row>
    <row r="126" spans="1:19" outlineLevel="1">
      <c r="A126" s="100" t="s">
        <v>322</v>
      </c>
      <c r="B126" s="62"/>
      <c r="C126" s="63"/>
      <c r="D126" s="64"/>
      <c r="E126" s="95"/>
      <c r="F126" s="95"/>
      <c r="G126" s="95"/>
      <c r="H126" s="95"/>
      <c r="I126" s="95"/>
      <c r="J126" s="95"/>
      <c r="K126" s="95"/>
      <c r="L126" s="96">
        <f t="shared" ref="L126:S126" si="54">SUBTOTAL(9,L124:L125)</f>
        <v>4</v>
      </c>
      <c r="M126" s="97">
        <f t="shared" si="54"/>
        <v>0</v>
      </c>
      <c r="N126" s="96">
        <f t="shared" si="54"/>
        <v>4</v>
      </c>
      <c r="O126" s="98">
        <f t="shared" si="54"/>
        <v>1040</v>
      </c>
      <c r="P126" s="97">
        <f t="shared" si="54"/>
        <v>0</v>
      </c>
      <c r="Q126" s="97">
        <f t="shared" si="54"/>
        <v>0</v>
      </c>
      <c r="R126" s="97">
        <f t="shared" si="54"/>
        <v>0</v>
      </c>
      <c r="S126" s="99">
        <f t="shared" si="54"/>
        <v>1040</v>
      </c>
    </row>
    <row r="127" spans="1:19" outlineLevel="2">
      <c r="A127" s="2" t="s">
        <v>103</v>
      </c>
      <c r="B127" s="3" t="s">
        <v>4</v>
      </c>
      <c r="C127" s="52" t="s">
        <v>13</v>
      </c>
      <c r="D127" s="35">
        <v>41590</v>
      </c>
      <c r="E127" s="5"/>
      <c r="F127" s="5"/>
      <c r="G127" s="5"/>
      <c r="H127" s="5"/>
      <c r="I127" s="5" t="s">
        <v>14</v>
      </c>
      <c r="J127" s="5"/>
      <c r="K127" s="5"/>
      <c r="L127" s="33">
        <f t="shared" si="44"/>
        <v>1</v>
      </c>
      <c r="N127" s="33">
        <f t="shared" si="45"/>
        <v>1</v>
      </c>
      <c r="O127" s="34">
        <f t="shared" si="46"/>
        <v>260</v>
      </c>
      <c r="S127" s="7">
        <f t="shared" si="47"/>
        <v>260</v>
      </c>
    </row>
    <row r="128" spans="1:19" outlineLevel="2">
      <c r="A128" s="2" t="s">
        <v>103</v>
      </c>
      <c r="B128" s="3" t="s">
        <v>4</v>
      </c>
      <c r="C128" s="2" t="s">
        <v>13</v>
      </c>
      <c r="D128" s="35">
        <v>41585</v>
      </c>
      <c r="E128" s="5"/>
      <c r="F128" s="5"/>
      <c r="G128" s="5"/>
      <c r="H128" s="5"/>
      <c r="I128" s="5"/>
      <c r="J128" s="5"/>
      <c r="K128" s="5" t="s">
        <v>14</v>
      </c>
      <c r="L128" s="33">
        <f t="shared" si="44"/>
        <v>1</v>
      </c>
      <c r="N128" s="33">
        <f t="shared" si="45"/>
        <v>1</v>
      </c>
      <c r="O128" s="34">
        <f t="shared" si="46"/>
        <v>260</v>
      </c>
      <c r="S128" s="7">
        <f t="shared" si="47"/>
        <v>260</v>
      </c>
    </row>
    <row r="129" spans="1:19" outlineLevel="1">
      <c r="A129" s="100" t="s">
        <v>323</v>
      </c>
      <c r="B129" s="62"/>
      <c r="C129" s="61"/>
      <c r="D129" s="64"/>
      <c r="E129" s="95"/>
      <c r="F129" s="95"/>
      <c r="G129" s="95"/>
      <c r="H129" s="95"/>
      <c r="I129" s="95"/>
      <c r="J129" s="95"/>
      <c r="K129" s="95"/>
      <c r="L129" s="96">
        <f t="shared" ref="L129:S129" si="55">SUBTOTAL(9,L127:L128)</f>
        <v>2</v>
      </c>
      <c r="M129" s="97">
        <f t="shared" si="55"/>
        <v>0</v>
      </c>
      <c r="N129" s="96">
        <f t="shared" si="55"/>
        <v>2</v>
      </c>
      <c r="O129" s="98">
        <f t="shared" si="55"/>
        <v>520</v>
      </c>
      <c r="P129" s="97">
        <f t="shared" si="55"/>
        <v>0</v>
      </c>
      <c r="Q129" s="97">
        <f t="shared" si="55"/>
        <v>0</v>
      </c>
      <c r="R129" s="97">
        <f t="shared" si="55"/>
        <v>0</v>
      </c>
      <c r="S129" s="99">
        <f t="shared" si="55"/>
        <v>520</v>
      </c>
    </row>
    <row r="130" spans="1:19" outlineLevel="2">
      <c r="A130" s="2" t="s">
        <v>159</v>
      </c>
      <c r="B130" s="3" t="s">
        <v>4</v>
      </c>
      <c r="C130" s="36" t="s">
        <v>158</v>
      </c>
      <c r="D130" s="35">
        <v>41593</v>
      </c>
      <c r="E130" s="5"/>
      <c r="F130" s="5" t="s">
        <v>160</v>
      </c>
      <c r="G130" s="5"/>
      <c r="H130" s="5"/>
      <c r="I130" s="5"/>
      <c r="J130" s="5"/>
      <c r="K130" s="5"/>
      <c r="L130" s="33">
        <f t="shared" si="44"/>
        <v>1</v>
      </c>
      <c r="N130" s="33">
        <f t="shared" si="45"/>
        <v>1</v>
      </c>
      <c r="O130" s="34">
        <f t="shared" si="46"/>
        <v>260</v>
      </c>
      <c r="S130" s="7">
        <f t="shared" si="47"/>
        <v>260</v>
      </c>
    </row>
    <row r="131" spans="1:19" outlineLevel="2">
      <c r="A131" s="9" t="s">
        <v>159</v>
      </c>
      <c r="B131" s="8" t="s">
        <v>4</v>
      </c>
      <c r="C131" s="75" t="s">
        <v>158</v>
      </c>
      <c r="D131" s="76">
        <v>41607</v>
      </c>
      <c r="E131" s="5"/>
      <c r="F131" s="5" t="s">
        <v>160</v>
      </c>
      <c r="G131" s="5"/>
      <c r="H131" s="5"/>
      <c r="I131" s="5"/>
      <c r="J131" s="5"/>
      <c r="K131" s="5"/>
      <c r="L131" s="33">
        <f t="shared" si="44"/>
        <v>1</v>
      </c>
      <c r="N131" s="33">
        <f t="shared" si="45"/>
        <v>1</v>
      </c>
      <c r="O131" s="34">
        <f t="shared" si="46"/>
        <v>260</v>
      </c>
      <c r="S131" s="7">
        <f t="shared" si="47"/>
        <v>260</v>
      </c>
    </row>
    <row r="132" spans="1:19" outlineLevel="1">
      <c r="A132" s="100" t="s">
        <v>324</v>
      </c>
      <c r="B132" s="62"/>
      <c r="C132" s="63"/>
      <c r="D132" s="67"/>
      <c r="E132" s="95"/>
      <c r="F132" s="95"/>
      <c r="G132" s="95"/>
      <c r="H132" s="95"/>
      <c r="I132" s="95"/>
      <c r="J132" s="95"/>
      <c r="K132" s="95"/>
      <c r="L132" s="96">
        <f t="shared" ref="L132:S132" si="56">SUBTOTAL(9,L130:L131)</f>
        <v>2</v>
      </c>
      <c r="M132" s="97">
        <f t="shared" si="56"/>
        <v>0</v>
      </c>
      <c r="N132" s="96">
        <f t="shared" si="56"/>
        <v>2</v>
      </c>
      <c r="O132" s="98">
        <f t="shared" si="56"/>
        <v>520</v>
      </c>
      <c r="P132" s="97">
        <f t="shared" si="56"/>
        <v>0</v>
      </c>
      <c r="Q132" s="97">
        <f t="shared" si="56"/>
        <v>0</v>
      </c>
      <c r="R132" s="97">
        <f t="shared" si="56"/>
        <v>0</v>
      </c>
      <c r="S132" s="99">
        <f t="shared" si="56"/>
        <v>520</v>
      </c>
    </row>
    <row r="133" spans="1:19" outlineLevel="2">
      <c r="A133" s="2" t="s">
        <v>240</v>
      </c>
      <c r="B133" s="3" t="s">
        <v>4</v>
      </c>
      <c r="C133" s="36" t="s">
        <v>238</v>
      </c>
      <c r="D133" s="35">
        <v>41603</v>
      </c>
      <c r="E133" s="5"/>
      <c r="F133" s="5"/>
      <c r="G133" s="5" t="s">
        <v>242</v>
      </c>
      <c r="H133" s="5"/>
      <c r="I133" s="5"/>
      <c r="J133" s="5"/>
      <c r="K133" s="5"/>
      <c r="L133" s="33">
        <f t="shared" si="44"/>
        <v>1</v>
      </c>
      <c r="N133" s="33">
        <f t="shared" si="45"/>
        <v>1</v>
      </c>
      <c r="O133" s="34">
        <f t="shared" si="46"/>
        <v>260</v>
      </c>
      <c r="S133" s="7">
        <f t="shared" si="47"/>
        <v>260</v>
      </c>
    </row>
    <row r="134" spans="1:19" outlineLevel="1">
      <c r="A134" s="100" t="s">
        <v>325</v>
      </c>
      <c r="B134" s="62"/>
      <c r="C134" s="63"/>
      <c r="D134" s="64"/>
      <c r="E134" s="95"/>
      <c r="F134" s="95"/>
      <c r="G134" s="95"/>
      <c r="H134" s="95"/>
      <c r="I134" s="95"/>
      <c r="J134" s="95"/>
      <c r="K134" s="95"/>
      <c r="L134" s="96">
        <f t="shared" ref="L134:S134" si="57">SUBTOTAL(9,L133:L133)</f>
        <v>1</v>
      </c>
      <c r="M134" s="97">
        <f t="shared" si="57"/>
        <v>0</v>
      </c>
      <c r="N134" s="96">
        <f t="shared" si="57"/>
        <v>1</v>
      </c>
      <c r="O134" s="98">
        <f t="shared" si="57"/>
        <v>260</v>
      </c>
      <c r="P134" s="97">
        <f t="shared" si="57"/>
        <v>0</v>
      </c>
      <c r="Q134" s="97">
        <f t="shared" si="57"/>
        <v>0</v>
      </c>
      <c r="R134" s="97">
        <f t="shared" si="57"/>
        <v>0</v>
      </c>
      <c r="S134" s="99">
        <f t="shared" si="57"/>
        <v>260</v>
      </c>
    </row>
    <row r="135" spans="1:19" outlineLevel="2">
      <c r="A135" s="2" t="s">
        <v>40</v>
      </c>
      <c r="B135" s="3" t="s">
        <v>4</v>
      </c>
      <c r="C135" s="36" t="s">
        <v>105</v>
      </c>
      <c r="D135" s="35">
        <v>41591</v>
      </c>
      <c r="E135" s="5" t="s">
        <v>111</v>
      </c>
      <c r="F135" s="5"/>
      <c r="G135" s="5"/>
      <c r="H135" s="5"/>
      <c r="I135" s="5"/>
      <c r="J135" s="5"/>
      <c r="K135" s="5"/>
      <c r="L135" s="33">
        <f t="shared" si="44"/>
        <v>1</v>
      </c>
      <c r="N135" s="33">
        <f t="shared" si="45"/>
        <v>1</v>
      </c>
      <c r="O135" s="34">
        <f t="shared" si="46"/>
        <v>260</v>
      </c>
      <c r="S135" s="7">
        <f t="shared" si="47"/>
        <v>260</v>
      </c>
    </row>
    <row r="136" spans="1:19" outlineLevel="1">
      <c r="A136" s="100" t="s">
        <v>326</v>
      </c>
      <c r="B136" s="62"/>
      <c r="C136" s="63"/>
      <c r="D136" s="64"/>
      <c r="E136" s="95"/>
      <c r="F136" s="95"/>
      <c r="G136" s="95"/>
      <c r="H136" s="95"/>
      <c r="I136" s="95"/>
      <c r="J136" s="95"/>
      <c r="K136" s="95"/>
      <c r="L136" s="96">
        <f t="shared" ref="L136:S136" si="58">SUBTOTAL(9,L135:L135)</f>
        <v>1</v>
      </c>
      <c r="M136" s="97">
        <f t="shared" si="58"/>
        <v>0</v>
      </c>
      <c r="N136" s="96">
        <f t="shared" si="58"/>
        <v>1</v>
      </c>
      <c r="O136" s="98">
        <f t="shared" si="58"/>
        <v>260</v>
      </c>
      <c r="P136" s="97">
        <f t="shared" si="58"/>
        <v>0</v>
      </c>
      <c r="Q136" s="97">
        <f t="shared" si="58"/>
        <v>0</v>
      </c>
      <c r="R136" s="97">
        <f t="shared" si="58"/>
        <v>0</v>
      </c>
      <c r="S136" s="99">
        <f t="shared" si="58"/>
        <v>260</v>
      </c>
    </row>
    <row r="137" spans="1:19" outlineLevel="2">
      <c r="A137" s="2" t="s">
        <v>247</v>
      </c>
      <c r="B137" s="3" t="s">
        <v>4</v>
      </c>
      <c r="C137" s="36" t="s">
        <v>40</v>
      </c>
      <c r="D137" s="35">
        <v>41606</v>
      </c>
      <c r="E137" s="5"/>
      <c r="F137" s="5"/>
      <c r="G137" s="5" t="s">
        <v>119</v>
      </c>
      <c r="H137" s="5"/>
      <c r="I137" s="5"/>
      <c r="J137" s="5"/>
      <c r="K137" s="5"/>
      <c r="L137" s="33">
        <f t="shared" si="44"/>
        <v>1</v>
      </c>
      <c r="N137" s="33">
        <f t="shared" si="45"/>
        <v>1</v>
      </c>
      <c r="O137" s="34">
        <f t="shared" si="46"/>
        <v>260</v>
      </c>
      <c r="S137" s="7">
        <f t="shared" si="47"/>
        <v>260</v>
      </c>
    </row>
    <row r="138" spans="1:19" outlineLevel="1">
      <c r="A138" s="100" t="s">
        <v>327</v>
      </c>
      <c r="B138" s="62"/>
      <c r="C138" s="63"/>
      <c r="D138" s="64"/>
      <c r="E138" s="95"/>
      <c r="F138" s="95"/>
      <c r="G138" s="95"/>
      <c r="H138" s="95"/>
      <c r="I138" s="95"/>
      <c r="J138" s="95"/>
      <c r="K138" s="95"/>
      <c r="L138" s="96">
        <f t="shared" ref="L138:S138" si="59">SUBTOTAL(9,L137:L137)</f>
        <v>1</v>
      </c>
      <c r="M138" s="97">
        <f t="shared" si="59"/>
        <v>0</v>
      </c>
      <c r="N138" s="96">
        <f t="shared" si="59"/>
        <v>1</v>
      </c>
      <c r="O138" s="98">
        <f t="shared" si="59"/>
        <v>260</v>
      </c>
      <c r="P138" s="97">
        <f t="shared" si="59"/>
        <v>0</v>
      </c>
      <c r="Q138" s="97">
        <f t="shared" si="59"/>
        <v>0</v>
      </c>
      <c r="R138" s="97">
        <f t="shared" si="59"/>
        <v>0</v>
      </c>
      <c r="S138" s="99">
        <f t="shared" si="59"/>
        <v>260</v>
      </c>
    </row>
    <row r="139" spans="1:19" outlineLevel="2">
      <c r="A139" s="2" t="s">
        <v>211</v>
      </c>
      <c r="B139" s="3" t="s">
        <v>4</v>
      </c>
      <c r="C139" s="36" t="s">
        <v>207</v>
      </c>
      <c r="D139" s="35">
        <v>41607</v>
      </c>
      <c r="E139" s="5" t="s">
        <v>212</v>
      </c>
      <c r="F139" s="5"/>
      <c r="G139" s="5"/>
      <c r="H139" s="5"/>
      <c r="I139" s="5"/>
      <c r="J139" s="5"/>
      <c r="K139" s="5"/>
      <c r="L139" s="33">
        <f t="shared" si="44"/>
        <v>1</v>
      </c>
      <c r="N139" s="33">
        <f t="shared" si="45"/>
        <v>1</v>
      </c>
      <c r="O139" s="34">
        <f t="shared" si="46"/>
        <v>260</v>
      </c>
      <c r="S139" s="7">
        <f t="shared" si="47"/>
        <v>260</v>
      </c>
    </row>
    <row r="140" spans="1:19" outlineLevel="1">
      <c r="A140" s="100" t="s">
        <v>328</v>
      </c>
      <c r="B140" s="62"/>
      <c r="C140" s="63"/>
      <c r="D140" s="64"/>
      <c r="E140" s="95"/>
      <c r="F140" s="95"/>
      <c r="G140" s="95"/>
      <c r="H140" s="95"/>
      <c r="I140" s="95"/>
      <c r="J140" s="95"/>
      <c r="K140" s="95"/>
      <c r="L140" s="96">
        <f t="shared" ref="L140:S140" si="60">SUBTOTAL(9,L139:L139)</f>
        <v>1</v>
      </c>
      <c r="M140" s="97">
        <f t="shared" si="60"/>
        <v>0</v>
      </c>
      <c r="N140" s="96">
        <f t="shared" si="60"/>
        <v>1</v>
      </c>
      <c r="O140" s="98">
        <f t="shared" si="60"/>
        <v>260</v>
      </c>
      <c r="P140" s="97">
        <f t="shared" si="60"/>
        <v>0</v>
      </c>
      <c r="Q140" s="97">
        <f t="shared" si="60"/>
        <v>0</v>
      </c>
      <c r="R140" s="97">
        <f t="shared" si="60"/>
        <v>0</v>
      </c>
      <c r="S140" s="99">
        <f t="shared" si="60"/>
        <v>260</v>
      </c>
    </row>
    <row r="141" spans="1:19" outlineLevel="2">
      <c r="A141" s="2" t="s">
        <v>70</v>
      </c>
      <c r="B141" s="3" t="s">
        <v>4</v>
      </c>
      <c r="C141" s="2" t="s">
        <v>61</v>
      </c>
      <c r="D141" s="35">
        <v>41583</v>
      </c>
      <c r="E141" s="5" t="s">
        <v>71</v>
      </c>
      <c r="F141" s="5"/>
      <c r="G141" s="5" t="s">
        <v>69</v>
      </c>
      <c r="H141" s="5"/>
      <c r="I141" s="5"/>
      <c r="J141" s="5"/>
      <c r="K141" s="5"/>
      <c r="L141" s="33">
        <f t="shared" si="44"/>
        <v>2</v>
      </c>
      <c r="N141" s="33">
        <f t="shared" si="45"/>
        <v>2</v>
      </c>
      <c r="O141" s="34">
        <f t="shared" si="46"/>
        <v>520</v>
      </c>
      <c r="S141" s="7">
        <f t="shared" si="47"/>
        <v>520</v>
      </c>
    </row>
    <row r="142" spans="1:19" outlineLevel="1">
      <c r="A142" s="100" t="s">
        <v>329</v>
      </c>
      <c r="B142" s="62"/>
      <c r="C142" s="61"/>
      <c r="D142" s="64"/>
      <c r="E142" s="95"/>
      <c r="F142" s="95"/>
      <c r="G142" s="95"/>
      <c r="H142" s="95"/>
      <c r="I142" s="95"/>
      <c r="J142" s="95"/>
      <c r="K142" s="95"/>
      <c r="L142" s="96">
        <f t="shared" ref="L142:S142" si="61">SUBTOTAL(9,L141:L141)</f>
        <v>2</v>
      </c>
      <c r="M142" s="97">
        <f t="shared" si="61"/>
        <v>0</v>
      </c>
      <c r="N142" s="96">
        <f t="shared" si="61"/>
        <v>2</v>
      </c>
      <c r="O142" s="98">
        <f t="shared" si="61"/>
        <v>520</v>
      </c>
      <c r="P142" s="97">
        <f t="shared" si="61"/>
        <v>0</v>
      </c>
      <c r="Q142" s="97">
        <f t="shared" si="61"/>
        <v>0</v>
      </c>
      <c r="R142" s="97">
        <f t="shared" si="61"/>
        <v>0</v>
      </c>
      <c r="S142" s="99">
        <f t="shared" si="61"/>
        <v>520</v>
      </c>
    </row>
    <row r="143" spans="1:19" outlineLevel="2">
      <c r="A143" s="2" t="s">
        <v>187</v>
      </c>
      <c r="B143" s="3" t="s">
        <v>4</v>
      </c>
      <c r="C143" s="36" t="s">
        <v>180</v>
      </c>
      <c r="D143" s="60">
        <v>41607</v>
      </c>
      <c r="E143" s="5"/>
      <c r="F143" s="5"/>
      <c r="G143" s="5" t="s">
        <v>133</v>
      </c>
      <c r="H143" s="5"/>
      <c r="I143" s="5"/>
      <c r="J143" s="5"/>
      <c r="K143" s="5"/>
      <c r="L143" s="33">
        <f t="shared" si="44"/>
        <v>1</v>
      </c>
      <c r="N143" s="33">
        <f t="shared" si="45"/>
        <v>1</v>
      </c>
      <c r="O143" s="34">
        <f t="shared" si="46"/>
        <v>260</v>
      </c>
      <c r="S143" s="7">
        <f t="shared" si="47"/>
        <v>260</v>
      </c>
    </row>
    <row r="144" spans="1:19" outlineLevel="2">
      <c r="A144" s="2" t="s">
        <v>187</v>
      </c>
      <c r="B144" s="3" t="s">
        <v>4</v>
      </c>
      <c r="C144" s="36" t="s">
        <v>219</v>
      </c>
      <c r="D144" s="35">
        <v>41604</v>
      </c>
      <c r="E144" s="5"/>
      <c r="F144" s="5"/>
      <c r="G144" s="5"/>
      <c r="H144" s="5" t="s">
        <v>72</v>
      </c>
      <c r="I144" s="5"/>
      <c r="J144" s="5"/>
      <c r="K144" s="5"/>
      <c r="L144" s="33">
        <f t="shared" si="44"/>
        <v>1</v>
      </c>
      <c r="N144" s="33">
        <f t="shared" si="45"/>
        <v>1</v>
      </c>
      <c r="O144" s="34">
        <f t="shared" si="46"/>
        <v>260</v>
      </c>
      <c r="S144" s="7">
        <f t="shared" si="47"/>
        <v>260</v>
      </c>
    </row>
    <row r="145" spans="1:19" outlineLevel="1">
      <c r="A145" s="100" t="s">
        <v>330</v>
      </c>
      <c r="B145" s="62"/>
      <c r="C145" s="63"/>
      <c r="D145" s="64"/>
      <c r="E145" s="95"/>
      <c r="F145" s="95"/>
      <c r="G145" s="95"/>
      <c r="H145" s="95"/>
      <c r="I145" s="95"/>
      <c r="J145" s="95"/>
      <c r="K145" s="95"/>
      <c r="L145" s="96">
        <f t="shared" ref="L145:S145" si="62">SUBTOTAL(9,L143:L144)</f>
        <v>2</v>
      </c>
      <c r="M145" s="97">
        <f t="shared" si="62"/>
        <v>0</v>
      </c>
      <c r="N145" s="96">
        <f t="shared" si="62"/>
        <v>2</v>
      </c>
      <c r="O145" s="98">
        <f t="shared" si="62"/>
        <v>520</v>
      </c>
      <c r="P145" s="97">
        <f t="shared" si="62"/>
        <v>0</v>
      </c>
      <c r="Q145" s="97">
        <f t="shared" si="62"/>
        <v>0</v>
      </c>
      <c r="R145" s="97">
        <f t="shared" si="62"/>
        <v>0</v>
      </c>
      <c r="S145" s="99">
        <f t="shared" si="62"/>
        <v>520</v>
      </c>
    </row>
    <row r="146" spans="1:19" ht="21" outlineLevel="2">
      <c r="A146" s="2" t="s">
        <v>182</v>
      </c>
      <c r="B146" s="3" t="s">
        <v>4</v>
      </c>
      <c r="C146" s="36" t="s">
        <v>180</v>
      </c>
      <c r="D146" s="59" t="s">
        <v>181</v>
      </c>
      <c r="E146" s="5"/>
      <c r="F146" s="5"/>
      <c r="G146" s="5"/>
      <c r="H146" s="5"/>
      <c r="I146" s="5"/>
      <c r="J146" s="5"/>
      <c r="K146" s="5"/>
      <c r="L146" s="33">
        <f t="shared" si="44"/>
        <v>0</v>
      </c>
      <c r="M146">
        <v>2</v>
      </c>
      <c r="N146" s="33">
        <f t="shared" si="45"/>
        <v>2</v>
      </c>
      <c r="O146" s="34">
        <f t="shared" si="46"/>
        <v>520</v>
      </c>
      <c r="S146" s="7">
        <f t="shared" si="47"/>
        <v>520</v>
      </c>
    </row>
    <row r="147" spans="1:19" outlineLevel="1">
      <c r="A147" s="100" t="s">
        <v>331</v>
      </c>
      <c r="B147" s="62"/>
      <c r="C147" s="63"/>
      <c r="D147" s="113"/>
      <c r="E147" s="95"/>
      <c r="F147" s="95"/>
      <c r="G147" s="95"/>
      <c r="H147" s="95"/>
      <c r="I147" s="95"/>
      <c r="J147" s="95"/>
      <c r="K147" s="95"/>
      <c r="L147" s="96">
        <f t="shared" ref="L147:S147" si="63">SUBTOTAL(9,L146:L146)</f>
        <v>0</v>
      </c>
      <c r="M147" s="97">
        <f t="shared" si="63"/>
        <v>2</v>
      </c>
      <c r="N147" s="96">
        <f t="shared" si="63"/>
        <v>2</v>
      </c>
      <c r="O147" s="98">
        <f t="shared" si="63"/>
        <v>520</v>
      </c>
      <c r="P147" s="97">
        <f t="shared" si="63"/>
        <v>0</v>
      </c>
      <c r="Q147" s="97">
        <f t="shared" si="63"/>
        <v>0</v>
      </c>
      <c r="R147" s="97">
        <f t="shared" si="63"/>
        <v>0</v>
      </c>
      <c r="S147" s="99">
        <f t="shared" si="63"/>
        <v>520</v>
      </c>
    </row>
    <row r="148" spans="1:19" outlineLevel="2">
      <c r="A148" s="2" t="s">
        <v>58</v>
      </c>
      <c r="B148" s="3" t="s">
        <v>4</v>
      </c>
      <c r="C148" s="52" t="s">
        <v>44</v>
      </c>
      <c r="D148" s="35">
        <v>41583</v>
      </c>
      <c r="E148" s="5"/>
      <c r="F148" s="5"/>
      <c r="G148" s="5"/>
      <c r="H148" s="5"/>
      <c r="I148" s="5" t="s">
        <v>54</v>
      </c>
      <c r="J148" s="5"/>
      <c r="K148" s="5"/>
      <c r="L148" s="33">
        <f t="shared" si="44"/>
        <v>1</v>
      </c>
      <c r="N148" s="33">
        <f t="shared" si="45"/>
        <v>1</v>
      </c>
      <c r="O148" s="34">
        <f t="shared" si="46"/>
        <v>260</v>
      </c>
      <c r="S148" s="7">
        <f t="shared" si="47"/>
        <v>260</v>
      </c>
    </row>
    <row r="149" spans="1:19" outlineLevel="1">
      <c r="A149" s="100" t="s">
        <v>332</v>
      </c>
      <c r="B149" s="62"/>
      <c r="C149" s="114"/>
      <c r="D149" s="64"/>
      <c r="E149" s="95"/>
      <c r="F149" s="95"/>
      <c r="G149" s="95"/>
      <c r="H149" s="95"/>
      <c r="I149" s="95"/>
      <c r="J149" s="95"/>
      <c r="K149" s="95"/>
      <c r="L149" s="96">
        <f t="shared" ref="L149:S149" si="64">SUBTOTAL(9,L148:L148)</f>
        <v>1</v>
      </c>
      <c r="M149" s="97">
        <f t="shared" si="64"/>
        <v>0</v>
      </c>
      <c r="N149" s="96">
        <f t="shared" si="64"/>
        <v>1</v>
      </c>
      <c r="O149" s="98">
        <f t="shared" si="64"/>
        <v>260</v>
      </c>
      <c r="P149" s="97">
        <f t="shared" si="64"/>
        <v>0</v>
      </c>
      <c r="Q149" s="97">
        <f t="shared" si="64"/>
        <v>0</v>
      </c>
      <c r="R149" s="97">
        <f t="shared" si="64"/>
        <v>0</v>
      </c>
      <c r="S149" s="99">
        <f t="shared" si="64"/>
        <v>260</v>
      </c>
    </row>
    <row r="150" spans="1:19" outlineLevel="2">
      <c r="A150" s="2" t="s">
        <v>169</v>
      </c>
      <c r="B150" s="3" t="s">
        <v>4</v>
      </c>
      <c r="C150" s="36" t="s">
        <v>105</v>
      </c>
      <c r="D150" s="35">
        <v>41596</v>
      </c>
      <c r="E150" s="5"/>
      <c r="F150" s="5" t="s">
        <v>170</v>
      </c>
      <c r="G150" s="5"/>
      <c r="H150" s="5"/>
      <c r="I150" s="5"/>
      <c r="J150" s="5"/>
      <c r="K150" s="5"/>
      <c r="L150" s="33">
        <f t="shared" si="44"/>
        <v>1</v>
      </c>
      <c r="N150" s="33">
        <f t="shared" si="45"/>
        <v>1</v>
      </c>
      <c r="O150" s="34">
        <f t="shared" si="46"/>
        <v>260</v>
      </c>
      <c r="S150" s="7">
        <f t="shared" si="47"/>
        <v>260</v>
      </c>
    </row>
    <row r="151" spans="1:19" outlineLevel="2">
      <c r="A151" s="2" t="s">
        <v>169</v>
      </c>
      <c r="B151" s="3" t="s">
        <v>4</v>
      </c>
      <c r="C151" s="36" t="s">
        <v>105</v>
      </c>
      <c r="D151" s="35">
        <v>41603</v>
      </c>
      <c r="E151" s="5" t="s">
        <v>170</v>
      </c>
      <c r="F151" s="5"/>
      <c r="G151" s="5"/>
      <c r="H151" s="5"/>
      <c r="I151" s="5"/>
      <c r="J151" s="5"/>
      <c r="K151" s="5"/>
      <c r="L151" s="33">
        <f t="shared" si="44"/>
        <v>1</v>
      </c>
      <c r="N151" s="33">
        <f t="shared" si="45"/>
        <v>1</v>
      </c>
      <c r="O151" s="34">
        <f t="shared" si="46"/>
        <v>260</v>
      </c>
      <c r="S151" s="7">
        <f t="shared" si="47"/>
        <v>260</v>
      </c>
    </row>
    <row r="152" spans="1:19" outlineLevel="2">
      <c r="A152" s="2" t="s">
        <v>169</v>
      </c>
      <c r="B152" s="3" t="s">
        <v>4</v>
      </c>
      <c r="C152" s="36" t="s">
        <v>105</v>
      </c>
      <c r="D152" s="35">
        <v>41606</v>
      </c>
      <c r="E152" s="5"/>
      <c r="F152" s="5" t="s">
        <v>170</v>
      </c>
      <c r="G152" s="5"/>
      <c r="H152" s="5"/>
      <c r="I152" s="5"/>
      <c r="J152" s="5"/>
      <c r="K152" s="5"/>
      <c r="L152" s="33">
        <f t="shared" si="44"/>
        <v>1</v>
      </c>
      <c r="N152" s="33">
        <f t="shared" si="45"/>
        <v>1</v>
      </c>
      <c r="O152" s="34">
        <f t="shared" si="46"/>
        <v>260</v>
      </c>
      <c r="S152" s="7">
        <f t="shared" si="47"/>
        <v>260</v>
      </c>
    </row>
    <row r="153" spans="1:19" outlineLevel="1">
      <c r="A153" s="100" t="s">
        <v>333</v>
      </c>
      <c r="B153" s="62"/>
      <c r="C153" s="63"/>
      <c r="D153" s="64"/>
      <c r="E153" s="95"/>
      <c r="F153" s="95"/>
      <c r="G153" s="95"/>
      <c r="H153" s="95"/>
      <c r="I153" s="95"/>
      <c r="J153" s="95"/>
      <c r="K153" s="95"/>
      <c r="L153" s="96">
        <f t="shared" ref="L153:S153" si="65">SUBTOTAL(9,L150:L152)</f>
        <v>3</v>
      </c>
      <c r="M153" s="97">
        <f t="shared" si="65"/>
        <v>0</v>
      </c>
      <c r="N153" s="96">
        <f t="shared" si="65"/>
        <v>3</v>
      </c>
      <c r="O153" s="98">
        <f t="shared" si="65"/>
        <v>780</v>
      </c>
      <c r="P153" s="97">
        <f t="shared" si="65"/>
        <v>0</v>
      </c>
      <c r="Q153" s="97">
        <f t="shared" si="65"/>
        <v>0</v>
      </c>
      <c r="R153" s="97">
        <f t="shared" si="65"/>
        <v>0</v>
      </c>
      <c r="S153" s="99">
        <f t="shared" si="65"/>
        <v>780</v>
      </c>
    </row>
    <row r="154" spans="1:19" outlineLevel="2">
      <c r="A154" s="2" t="s">
        <v>64</v>
      </c>
      <c r="B154" s="3" t="s">
        <v>4</v>
      </c>
      <c r="C154" s="2" t="s">
        <v>61</v>
      </c>
      <c r="D154" s="35">
        <v>41582</v>
      </c>
      <c r="E154" s="5"/>
      <c r="F154" s="5"/>
      <c r="G154" s="5"/>
      <c r="H154" s="5"/>
      <c r="I154" s="5"/>
      <c r="J154" s="5"/>
      <c r="K154" s="5" t="s">
        <v>69</v>
      </c>
      <c r="L154" s="33">
        <f t="shared" si="44"/>
        <v>1</v>
      </c>
      <c r="N154" s="33">
        <f t="shared" si="45"/>
        <v>1</v>
      </c>
      <c r="O154" s="34">
        <f t="shared" si="46"/>
        <v>260</v>
      </c>
      <c r="S154" s="7">
        <f t="shared" si="47"/>
        <v>260</v>
      </c>
    </row>
    <row r="155" spans="1:19" outlineLevel="2">
      <c r="A155" s="2" t="s">
        <v>64</v>
      </c>
      <c r="B155" s="3" t="s">
        <v>4</v>
      </c>
      <c r="C155" s="36" t="s">
        <v>219</v>
      </c>
      <c r="D155" s="35">
        <v>41603</v>
      </c>
      <c r="E155" s="5"/>
      <c r="F155" s="5"/>
      <c r="G155" s="5" t="s">
        <v>69</v>
      </c>
      <c r="H155" s="5"/>
      <c r="I155" s="5"/>
      <c r="J155" s="5"/>
      <c r="K155" s="5"/>
      <c r="L155" s="33">
        <f t="shared" si="44"/>
        <v>1</v>
      </c>
      <c r="N155" s="33">
        <f t="shared" si="45"/>
        <v>1</v>
      </c>
      <c r="O155" s="34">
        <f t="shared" si="46"/>
        <v>260</v>
      </c>
      <c r="S155" s="7">
        <f t="shared" si="47"/>
        <v>260</v>
      </c>
    </row>
    <row r="156" spans="1:19" outlineLevel="1">
      <c r="A156" s="100" t="s">
        <v>334</v>
      </c>
      <c r="B156" s="62"/>
      <c r="C156" s="63"/>
      <c r="D156" s="64"/>
      <c r="E156" s="95"/>
      <c r="F156" s="95"/>
      <c r="G156" s="95"/>
      <c r="H156" s="95"/>
      <c r="I156" s="95"/>
      <c r="J156" s="95"/>
      <c r="K156" s="95"/>
      <c r="L156" s="96">
        <f t="shared" ref="L156:S156" si="66">SUBTOTAL(9,L154:L155)</f>
        <v>2</v>
      </c>
      <c r="M156" s="97">
        <f t="shared" si="66"/>
        <v>0</v>
      </c>
      <c r="N156" s="96">
        <f t="shared" si="66"/>
        <v>2</v>
      </c>
      <c r="O156" s="98">
        <f t="shared" si="66"/>
        <v>520</v>
      </c>
      <c r="P156" s="97">
        <f t="shared" si="66"/>
        <v>0</v>
      </c>
      <c r="Q156" s="97">
        <f t="shared" si="66"/>
        <v>0</v>
      </c>
      <c r="R156" s="97">
        <f t="shared" si="66"/>
        <v>0</v>
      </c>
      <c r="S156" s="99">
        <f t="shared" si="66"/>
        <v>520</v>
      </c>
    </row>
    <row r="157" spans="1:19" outlineLevel="2">
      <c r="A157" s="2" t="s">
        <v>221</v>
      </c>
      <c r="B157" s="3" t="s">
        <v>4</v>
      </c>
      <c r="C157" s="36" t="s">
        <v>194</v>
      </c>
      <c r="D157" s="35">
        <v>41604</v>
      </c>
      <c r="E157" s="5"/>
      <c r="F157" s="5" t="s">
        <v>197</v>
      </c>
      <c r="G157" s="5" t="s">
        <v>197</v>
      </c>
      <c r="H157" s="5"/>
      <c r="I157" s="5"/>
      <c r="J157" s="5"/>
      <c r="K157" s="5"/>
      <c r="L157" s="33">
        <f t="shared" si="44"/>
        <v>2</v>
      </c>
      <c r="N157" s="33">
        <f t="shared" si="45"/>
        <v>2</v>
      </c>
      <c r="O157" s="34">
        <f t="shared" si="46"/>
        <v>520</v>
      </c>
      <c r="S157" s="7">
        <f t="shared" si="47"/>
        <v>520</v>
      </c>
    </row>
    <row r="158" spans="1:19" outlineLevel="2">
      <c r="A158" s="2" t="s">
        <v>221</v>
      </c>
      <c r="B158" s="3" t="s">
        <v>4</v>
      </c>
      <c r="C158" s="36" t="s">
        <v>194</v>
      </c>
      <c r="D158" s="35">
        <v>41606</v>
      </c>
      <c r="E158" s="5"/>
      <c r="F158" s="5"/>
      <c r="G158" s="5" t="s">
        <v>197</v>
      </c>
      <c r="H158" s="5"/>
      <c r="I158" s="5"/>
      <c r="J158" s="5"/>
      <c r="K158" s="5"/>
      <c r="L158" s="33">
        <f t="shared" si="44"/>
        <v>1</v>
      </c>
      <c r="N158" s="33">
        <f t="shared" si="45"/>
        <v>1</v>
      </c>
      <c r="O158" s="34">
        <f t="shared" si="46"/>
        <v>260</v>
      </c>
      <c r="S158" s="7">
        <f t="shared" si="47"/>
        <v>260</v>
      </c>
    </row>
    <row r="159" spans="1:19" outlineLevel="2">
      <c r="A159" s="2" t="s">
        <v>221</v>
      </c>
      <c r="B159" s="3" t="s">
        <v>4</v>
      </c>
      <c r="C159" s="36" t="s">
        <v>219</v>
      </c>
      <c r="D159" s="35">
        <v>41603</v>
      </c>
      <c r="E159" s="5"/>
      <c r="F159" s="5"/>
      <c r="G159" s="5"/>
      <c r="H159" s="5" t="s">
        <v>197</v>
      </c>
      <c r="I159" s="5"/>
      <c r="J159" s="5"/>
      <c r="K159" s="5"/>
      <c r="L159" s="33">
        <f t="shared" si="44"/>
        <v>1</v>
      </c>
      <c r="N159" s="33">
        <f t="shared" si="45"/>
        <v>1</v>
      </c>
      <c r="O159" s="34">
        <f t="shared" si="46"/>
        <v>260</v>
      </c>
      <c r="S159" s="7">
        <f t="shared" si="47"/>
        <v>260</v>
      </c>
    </row>
    <row r="160" spans="1:19" outlineLevel="1">
      <c r="A160" s="100" t="s">
        <v>335</v>
      </c>
      <c r="B160" s="62"/>
      <c r="C160" s="63"/>
      <c r="D160" s="64"/>
      <c r="E160" s="95"/>
      <c r="F160" s="95"/>
      <c r="G160" s="95"/>
      <c r="H160" s="95"/>
      <c r="I160" s="95"/>
      <c r="J160" s="95"/>
      <c r="K160" s="95"/>
      <c r="L160" s="96">
        <f t="shared" ref="L160:S160" si="67">SUBTOTAL(9,L157:L159)</f>
        <v>4</v>
      </c>
      <c r="M160" s="97">
        <f t="shared" si="67"/>
        <v>0</v>
      </c>
      <c r="N160" s="96">
        <f t="shared" si="67"/>
        <v>4</v>
      </c>
      <c r="O160" s="98">
        <f t="shared" si="67"/>
        <v>1040</v>
      </c>
      <c r="P160" s="97">
        <f t="shared" si="67"/>
        <v>0</v>
      </c>
      <c r="Q160" s="97">
        <f t="shared" si="67"/>
        <v>0</v>
      </c>
      <c r="R160" s="97">
        <f t="shared" si="67"/>
        <v>0</v>
      </c>
      <c r="S160" s="99">
        <f t="shared" si="67"/>
        <v>1040</v>
      </c>
    </row>
    <row r="161" spans="1:19" outlineLevel="2">
      <c r="A161" s="2" t="s">
        <v>84</v>
      </c>
      <c r="B161" s="3" t="s">
        <v>4</v>
      </c>
      <c r="C161" s="52" t="s">
        <v>73</v>
      </c>
      <c r="D161" s="35">
        <v>41583</v>
      </c>
      <c r="E161" s="5"/>
      <c r="F161" s="5" t="s">
        <v>85</v>
      </c>
      <c r="G161" s="5"/>
      <c r="H161" s="5"/>
      <c r="I161" s="5"/>
      <c r="J161" s="5"/>
      <c r="K161" s="5"/>
      <c r="L161" s="33">
        <f t="shared" si="44"/>
        <v>1</v>
      </c>
      <c r="N161" s="33">
        <f t="shared" si="45"/>
        <v>1</v>
      </c>
      <c r="O161" s="34">
        <f t="shared" si="46"/>
        <v>260</v>
      </c>
      <c r="S161" s="7">
        <f t="shared" si="47"/>
        <v>260</v>
      </c>
    </row>
    <row r="162" spans="1:19" outlineLevel="1">
      <c r="A162" s="100" t="s">
        <v>336</v>
      </c>
      <c r="B162" s="62"/>
      <c r="C162" s="114"/>
      <c r="D162" s="64"/>
      <c r="E162" s="95"/>
      <c r="F162" s="95"/>
      <c r="G162" s="95"/>
      <c r="H162" s="95"/>
      <c r="I162" s="95"/>
      <c r="J162" s="95"/>
      <c r="K162" s="95"/>
      <c r="L162" s="96">
        <f t="shared" ref="L162:S162" si="68">SUBTOTAL(9,L161:L161)</f>
        <v>1</v>
      </c>
      <c r="M162" s="97">
        <f t="shared" si="68"/>
        <v>0</v>
      </c>
      <c r="N162" s="96">
        <f t="shared" si="68"/>
        <v>1</v>
      </c>
      <c r="O162" s="98">
        <f t="shared" si="68"/>
        <v>260</v>
      </c>
      <c r="P162" s="97">
        <f t="shared" si="68"/>
        <v>0</v>
      </c>
      <c r="Q162" s="97">
        <f t="shared" si="68"/>
        <v>0</v>
      </c>
      <c r="R162" s="97">
        <f t="shared" si="68"/>
        <v>0</v>
      </c>
      <c r="S162" s="99">
        <f t="shared" si="68"/>
        <v>260</v>
      </c>
    </row>
    <row r="163" spans="1:19" outlineLevel="2">
      <c r="A163" s="2" t="s">
        <v>59</v>
      </c>
      <c r="B163" s="3" t="s">
        <v>4</v>
      </c>
      <c r="C163" s="2" t="s">
        <v>44</v>
      </c>
      <c r="D163" s="35">
        <v>41584</v>
      </c>
      <c r="E163" s="5"/>
      <c r="F163" s="5" t="s">
        <v>60</v>
      </c>
      <c r="G163" s="5"/>
      <c r="H163" s="5"/>
      <c r="I163" s="5"/>
      <c r="J163" s="5"/>
      <c r="K163" s="5"/>
      <c r="L163" s="33">
        <f t="shared" si="44"/>
        <v>1</v>
      </c>
      <c r="N163" s="33">
        <f t="shared" si="45"/>
        <v>1</v>
      </c>
      <c r="O163" s="34">
        <f t="shared" si="46"/>
        <v>260</v>
      </c>
      <c r="S163" s="7">
        <f t="shared" si="47"/>
        <v>260</v>
      </c>
    </row>
    <row r="164" spans="1:19" outlineLevel="2">
      <c r="A164" s="2" t="s">
        <v>59</v>
      </c>
      <c r="B164" s="3" t="s">
        <v>4</v>
      </c>
      <c r="C164" s="36" t="s">
        <v>194</v>
      </c>
      <c r="D164" s="35">
        <v>41603</v>
      </c>
      <c r="E164" s="5"/>
      <c r="F164" s="5" t="s">
        <v>60</v>
      </c>
      <c r="G164" s="5" t="s">
        <v>60</v>
      </c>
      <c r="H164" s="5"/>
      <c r="I164" s="5"/>
      <c r="J164" s="5"/>
      <c r="K164" s="5"/>
      <c r="L164" s="33">
        <f t="shared" si="44"/>
        <v>2</v>
      </c>
      <c r="N164" s="33">
        <f t="shared" si="45"/>
        <v>2</v>
      </c>
      <c r="O164" s="34">
        <f t="shared" si="46"/>
        <v>520</v>
      </c>
      <c r="S164" s="7">
        <f t="shared" si="47"/>
        <v>520</v>
      </c>
    </row>
    <row r="165" spans="1:19" outlineLevel="2">
      <c r="A165" s="2" t="s">
        <v>59</v>
      </c>
      <c r="B165" s="3" t="s">
        <v>4</v>
      </c>
      <c r="C165" s="36" t="s">
        <v>194</v>
      </c>
      <c r="D165" s="35">
        <v>41606</v>
      </c>
      <c r="E165" s="5"/>
      <c r="F165" s="5" t="s">
        <v>60</v>
      </c>
      <c r="G165" s="5"/>
      <c r="H165" s="5"/>
      <c r="I165" s="5"/>
      <c r="J165" s="5"/>
      <c r="K165" s="5"/>
      <c r="L165" s="33">
        <f t="shared" si="44"/>
        <v>1</v>
      </c>
      <c r="N165" s="33">
        <f t="shared" si="45"/>
        <v>1</v>
      </c>
      <c r="O165" s="34">
        <f t="shared" si="46"/>
        <v>260</v>
      </c>
      <c r="S165" s="7">
        <f t="shared" si="47"/>
        <v>260</v>
      </c>
    </row>
    <row r="166" spans="1:19" outlineLevel="1">
      <c r="A166" s="100" t="s">
        <v>337</v>
      </c>
      <c r="B166" s="62"/>
      <c r="C166" s="63"/>
      <c r="D166" s="64"/>
      <c r="E166" s="95"/>
      <c r="F166" s="95"/>
      <c r="G166" s="95"/>
      <c r="H166" s="95"/>
      <c r="I166" s="95"/>
      <c r="J166" s="95"/>
      <c r="K166" s="95"/>
      <c r="L166" s="96">
        <f t="shared" ref="L166:S166" si="69">SUBTOTAL(9,L163:L165)</f>
        <v>4</v>
      </c>
      <c r="M166" s="97">
        <f t="shared" si="69"/>
        <v>0</v>
      </c>
      <c r="N166" s="96">
        <f t="shared" si="69"/>
        <v>4</v>
      </c>
      <c r="O166" s="98">
        <f t="shared" si="69"/>
        <v>1040</v>
      </c>
      <c r="P166" s="97">
        <f t="shared" si="69"/>
        <v>0</v>
      </c>
      <c r="Q166" s="97">
        <f t="shared" si="69"/>
        <v>0</v>
      </c>
      <c r="R166" s="97">
        <f t="shared" si="69"/>
        <v>0</v>
      </c>
      <c r="S166" s="99">
        <f t="shared" si="69"/>
        <v>1040</v>
      </c>
    </row>
    <row r="167" spans="1:19" outlineLevel="2">
      <c r="A167" s="2" t="s">
        <v>86</v>
      </c>
      <c r="B167" s="3" t="s">
        <v>4</v>
      </c>
      <c r="C167" s="2" t="s">
        <v>73</v>
      </c>
      <c r="D167" s="35">
        <v>41584</v>
      </c>
      <c r="E167" s="5"/>
      <c r="F167" s="5" t="s">
        <v>89</v>
      </c>
      <c r="G167" s="5"/>
      <c r="H167" s="5"/>
      <c r="I167" s="5"/>
      <c r="J167" s="5"/>
      <c r="K167" s="5"/>
      <c r="L167" s="33">
        <f t="shared" si="44"/>
        <v>1</v>
      </c>
      <c r="N167" s="33">
        <f t="shared" si="45"/>
        <v>1</v>
      </c>
      <c r="O167" s="34">
        <f t="shared" si="46"/>
        <v>260</v>
      </c>
      <c r="S167" s="7">
        <f t="shared" si="47"/>
        <v>260</v>
      </c>
    </row>
    <row r="168" spans="1:19" outlineLevel="1">
      <c r="A168" s="100" t="s">
        <v>338</v>
      </c>
      <c r="B168" s="62"/>
      <c r="C168" s="61"/>
      <c r="D168" s="64"/>
      <c r="E168" s="95"/>
      <c r="F168" s="95"/>
      <c r="G168" s="95"/>
      <c r="H168" s="95"/>
      <c r="I168" s="95"/>
      <c r="J168" s="95"/>
      <c r="K168" s="95"/>
      <c r="L168" s="96">
        <f t="shared" ref="L168:S168" si="70">SUBTOTAL(9,L167:L167)</f>
        <v>1</v>
      </c>
      <c r="M168" s="97">
        <f t="shared" si="70"/>
        <v>0</v>
      </c>
      <c r="N168" s="96">
        <f t="shared" si="70"/>
        <v>1</v>
      </c>
      <c r="O168" s="98">
        <f t="shared" si="70"/>
        <v>260</v>
      </c>
      <c r="P168" s="97">
        <f t="shared" si="70"/>
        <v>0</v>
      </c>
      <c r="Q168" s="97">
        <f t="shared" si="70"/>
        <v>0</v>
      </c>
      <c r="R168" s="97">
        <f t="shared" si="70"/>
        <v>0</v>
      </c>
      <c r="S168" s="99">
        <f t="shared" si="70"/>
        <v>260</v>
      </c>
    </row>
    <row r="169" spans="1:19">
      <c r="A169" s="93" t="s">
        <v>339</v>
      </c>
      <c r="B169" s="3"/>
      <c r="C169" s="2"/>
      <c r="D169" s="35"/>
      <c r="E169" s="5"/>
      <c r="F169" s="5"/>
      <c r="G169" s="5"/>
      <c r="H169" s="5"/>
      <c r="I169" s="5"/>
      <c r="J169" s="5"/>
      <c r="K169" s="5"/>
      <c r="L169" s="33">
        <f t="shared" ref="L169:S169" si="71">SUBTOTAL(9,L3:L167)</f>
        <v>184</v>
      </c>
      <c r="M169">
        <f t="shared" si="71"/>
        <v>3</v>
      </c>
      <c r="N169" s="33">
        <f t="shared" si="71"/>
        <v>187</v>
      </c>
      <c r="O169" s="34">
        <f t="shared" si="71"/>
        <v>48620</v>
      </c>
      <c r="P169">
        <f t="shared" si="71"/>
        <v>89</v>
      </c>
      <c r="Q169">
        <f t="shared" si="71"/>
        <v>0</v>
      </c>
      <c r="R169">
        <f t="shared" si="71"/>
        <v>255</v>
      </c>
      <c r="S169" s="7">
        <f t="shared" si="71"/>
        <v>48276</v>
      </c>
    </row>
    <row r="170" spans="1:19">
      <c r="A170" s="93"/>
      <c r="B170" s="3"/>
      <c r="C170" s="2"/>
      <c r="D170" s="35"/>
      <c r="E170" s="5"/>
      <c r="F170" s="5"/>
      <c r="G170" s="5"/>
      <c r="H170" s="5"/>
      <c r="I170" s="5"/>
      <c r="J170" s="5"/>
      <c r="K170" s="5"/>
      <c r="L170" s="33"/>
      <c r="N170" s="33"/>
      <c r="O170" s="34"/>
    </row>
    <row r="171" spans="1:19">
      <c r="A171" s="2"/>
      <c r="B171" s="3"/>
      <c r="C171" s="2"/>
      <c r="D171" s="4"/>
      <c r="E171" s="5"/>
      <c r="F171" s="5"/>
      <c r="G171" s="5"/>
      <c r="H171" s="5"/>
      <c r="I171" s="5"/>
      <c r="J171" s="5"/>
      <c r="K171" s="5"/>
      <c r="L171" s="6"/>
    </row>
    <row r="172" spans="1:19" s="17" customFormat="1" ht="24" customHeight="1" outlineLevel="2">
      <c r="A172" s="88" t="s">
        <v>340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</row>
    <row r="173" spans="1:19">
      <c r="A173" s="18" t="s">
        <v>341</v>
      </c>
      <c r="B173" s="19"/>
      <c r="C173" s="19"/>
      <c r="D173" s="19"/>
      <c r="E173" s="19"/>
      <c r="F173" s="20"/>
      <c r="G173" s="20"/>
      <c r="H173" s="20"/>
      <c r="I173" s="20"/>
      <c r="J173" s="19"/>
      <c r="K173" s="19"/>
      <c r="L173" s="19"/>
      <c r="M173" s="19"/>
      <c r="N173" s="19"/>
    </row>
    <row r="179" spans="1:18">
      <c r="A179" s="2"/>
      <c r="B179" s="3"/>
      <c r="C179" s="2"/>
      <c r="D179" s="4"/>
      <c r="E179" s="5"/>
      <c r="F179" s="5"/>
      <c r="G179" s="5"/>
      <c r="H179" s="5"/>
      <c r="I179" s="5"/>
      <c r="J179" s="5"/>
      <c r="K179" s="5"/>
      <c r="L179" s="6"/>
    </row>
    <row r="180" spans="1:18">
      <c r="A180" s="2"/>
      <c r="B180" s="3"/>
      <c r="C180" s="2"/>
      <c r="D180" s="4"/>
      <c r="E180" s="5"/>
      <c r="F180" s="5"/>
      <c r="G180" s="5"/>
      <c r="H180" s="5"/>
      <c r="I180" s="5"/>
      <c r="J180" s="5"/>
      <c r="K180" s="5"/>
      <c r="L180" s="6"/>
    </row>
    <row r="181" spans="1:18">
      <c r="A181" s="2"/>
      <c r="B181" s="3"/>
      <c r="C181" s="2"/>
      <c r="D181" s="4"/>
      <c r="E181" s="5"/>
      <c r="F181" s="5"/>
      <c r="G181" s="5"/>
      <c r="H181" s="5"/>
      <c r="I181" s="5"/>
      <c r="J181" s="5"/>
      <c r="K181" s="5"/>
      <c r="L181" s="6"/>
    </row>
    <row r="182" spans="1:18">
      <c r="A182" s="2"/>
      <c r="B182" s="3"/>
      <c r="C182" s="2"/>
      <c r="D182" s="4"/>
      <c r="E182" s="5"/>
      <c r="F182" s="5"/>
      <c r="G182" s="5"/>
      <c r="H182" s="5"/>
      <c r="I182" s="5"/>
      <c r="J182" s="5"/>
      <c r="K182" s="5"/>
      <c r="L182" s="6"/>
    </row>
    <row r="183" spans="1:18">
      <c r="A183" s="2"/>
      <c r="B183" s="3"/>
      <c r="C183" s="2"/>
      <c r="D183" s="4"/>
      <c r="E183" s="5"/>
      <c r="F183" s="5"/>
      <c r="G183" s="5"/>
      <c r="H183" s="5"/>
      <c r="I183" s="5"/>
      <c r="J183" s="5"/>
      <c r="K183" s="5"/>
      <c r="L183" s="6"/>
    </row>
    <row r="184" spans="1:18">
      <c r="A184" s="2"/>
      <c r="B184" s="3"/>
      <c r="C184" s="2"/>
      <c r="D184" s="4"/>
      <c r="E184" s="5"/>
      <c r="F184" s="5"/>
      <c r="G184" s="5"/>
      <c r="H184" s="5"/>
      <c r="I184" s="5"/>
      <c r="J184" s="5"/>
      <c r="K184" s="5"/>
      <c r="L184" s="6"/>
    </row>
    <row r="185" spans="1:18">
      <c r="A185" s="2"/>
      <c r="B185" s="3"/>
      <c r="C185" s="2"/>
      <c r="D185" s="4"/>
      <c r="E185" s="5"/>
      <c r="F185" s="5"/>
      <c r="G185" s="5"/>
      <c r="H185" s="5"/>
      <c r="I185" s="5"/>
      <c r="J185" s="5"/>
      <c r="K185" s="5"/>
      <c r="L185" s="6"/>
    </row>
    <row r="186" spans="1:18">
      <c r="A186" s="2"/>
      <c r="B186" s="3"/>
      <c r="C186" s="2"/>
      <c r="D186" s="4"/>
      <c r="E186" s="5"/>
      <c r="F186" s="5"/>
      <c r="G186" s="5"/>
      <c r="H186" s="5"/>
      <c r="I186" s="5"/>
      <c r="J186" s="5"/>
      <c r="K186" s="5"/>
      <c r="L186" s="6"/>
    </row>
    <row r="187" spans="1:18">
      <c r="A187" s="2"/>
      <c r="B187" s="3"/>
      <c r="C187" s="2"/>
      <c r="D187" s="4"/>
      <c r="E187" s="5"/>
      <c r="F187" s="5"/>
      <c r="G187" s="5"/>
      <c r="H187" s="5"/>
      <c r="I187" s="5"/>
      <c r="J187" s="5"/>
      <c r="K187" s="5"/>
      <c r="L187" s="6"/>
    </row>
    <row r="188" spans="1:18">
      <c r="A188" s="2"/>
      <c r="B188" s="3"/>
      <c r="C188" s="2"/>
      <c r="D188" s="4"/>
      <c r="E188" s="5"/>
      <c r="F188" s="5"/>
      <c r="G188" s="5"/>
      <c r="H188" s="5"/>
      <c r="I188" s="5"/>
      <c r="J188" s="5"/>
      <c r="K188" s="5"/>
      <c r="L188" s="6"/>
    </row>
    <row r="189" spans="1:18">
      <c r="A189" s="2"/>
      <c r="B189" s="3"/>
      <c r="C189" s="2"/>
      <c r="D189" s="4"/>
      <c r="E189" s="5"/>
      <c r="F189" s="5"/>
      <c r="G189" s="5"/>
      <c r="H189" s="5"/>
      <c r="I189" s="5"/>
      <c r="J189" s="5"/>
      <c r="K189" s="5"/>
      <c r="L189" s="6"/>
    </row>
    <row r="190" spans="1:18">
      <c r="A190" s="2"/>
      <c r="B190" s="8"/>
      <c r="C190" s="9"/>
      <c r="D190" s="10"/>
      <c r="E190" s="11"/>
      <c r="F190" s="11"/>
      <c r="G190" s="11"/>
      <c r="H190" s="11"/>
      <c r="I190" s="11"/>
      <c r="J190" s="11"/>
      <c r="K190" s="11"/>
      <c r="L190" s="12"/>
      <c r="M190" s="13"/>
      <c r="N190" s="14"/>
      <c r="O190" s="15"/>
      <c r="P190" s="14"/>
      <c r="Q190" s="14"/>
      <c r="R190" s="14"/>
    </row>
    <row r="191" spans="1:18">
      <c r="A191" s="2"/>
      <c r="B191" s="3"/>
      <c r="C191" s="2"/>
      <c r="D191" s="4"/>
      <c r="E191" s="5"/>
      <c r="F191" s="5"/>
      <c r="G191" s="5"/>
      <c r="H191" s="5"/>
      <c r="I191" s="5"/>
      <c r="J191" s="5"/>
      <c r="K191" s="5"/>
      <c r="L191" s="6"/>
    </row>
    <row r="192" spans="1:18">
      <c r="A192" s="2"/>
      <c r="B192" s="3"/>
      <c r="C192" s="2"/>
      <c r="D192" s="4"/>
      <c r="E192" s="5"/>
      <c r="F192" s="5"/>
      <c r="G192" s="5"/>
      <c r="H192" s="5"/>
      <c r="I192" s="5"/>
      <c r="J192" s="5"/>
      <c r="K192" s="5"/>
      <c r="L192" s="6"/>
    </row>
    <row r="193" spans="1:12">
      <c r="A193" s="2"/>
      <c r="B193" s="3"/>
      <c r="C193" s="2"/>
      <c r="D193" s="4"/>
      <c r="E193" s="5"/>
      <c r="F193" s="5"/>
      <c r="G193" s="5"/>
      <c r="H193" s="5"/>
      <c r="I193" s="5"/>
      <c r="J193" s="5"/>
      <c r="K193" s="5"/>
      <c r="L193" s="6"/>
    </row>
    <row r="194" spans="1:12">
      <c r="A194" s="2"/>
      <c r="B194" s="3"/>
      <c r="C194" s="2"/>
      <c r="D194" s="4"/>
      <c r="E194" s="5"/>
      <c r="F194" s="5"/>
      <c r="G194" s="5"/>
      <c r="H194" s="5"/>
      <c r="I194" s="5"/>
      <c r="J194" s="5"/>
      <c r="K194" s="5"/>
      <c r="L194" s="6"/>
    </row>
    <row r="195" spans="1:12">
      <c r="A195" s="2"/>
      <c r="B195" s="3"/>
      <c r="C195" s="2"/>
      <c r="D195" s="4"/>
      <c r="E195" s="5"/>
      <c r="F195" s="5"/>
      <c r="G195" s="5"/>
      <c r="H195" s="5"/>
      <c r="I195" s="5"/>
      <c r="J195" s="5"/>
      <c r="K195" s="5"/>
      <c r="L195" s="6"/>
    </row>
    <row r="196" spans="1:12">
      <c r="A196" s="2"/>
      <c r="B196" s="3"/>
      <c r="C196" s="2"/>
      <c r="D196" s="4"/>
      <c r="E196" s="5"/>
      <c r="F196" s="5"/>
      <c r="G196" s="5"/>
      <c r="H196" s="5"/>
      <c r="I196" s="5"/>
      <c r="J196" s="5"/>
      <c r="K196" s="5"/>
      <c r="L196" s="6"/>
    </row>
    <row r="197" spans="1:12">
      <c r="A197" s="2"/>
      <c r="B197" s="3"/>
      <c r="C197" s="2"/>
      <c r="D197" s="4"/>
      <c r="E197" s="5"/>
      <c r="F197" s="5"/>
      <c r="G197" s="5"/>
      <c r="H197" s="5"/>
      <c r="I197" s="5"/>
      <c r="J197" s="5"/>
      <c r="K197" s="5"/>
      <c r="L197" s="6"/>
    </row>
    <row r="198" spans="1:12">
      <c r="A198" s="2"/>
      <c r="B198" s="3"/>
      <c r="C198" s="2"/>
      <c r="D198" s="4"/>
      <c r="E198" s="5"/>
      <c r="F198" s="5"/>
      <c r="G198" s="5"/>
      <c r="H198" s="5"/>
      <c r="I198" s="5"/>
      <c r="J198" s="5"/>
      <c r="K198" s="5"/>
      <c r="L198" s="6"/>
    </row>
    <row r="199" spans="1:12">
      <c r="A199" s="2"/>
      <c r="B199" s="3"/>
      <c r="C199" s="2"/>
      <c r="D199" s="4"/>
      <c r="E199" s="5"/>
      <c r="F199" s="5"/>
      <c r="G199" s="5"/>
      <c r="H199" s="5"/>
      <c r="I199" s="5"/>
      <c r="J199" s="5"/>
      <c r="K199" s="5"/>
      <c r="L199" s="6"/>
    </row>
    <row r="200" spans="1:12">
      <c r="A200" s="2"/>
      <c r="B200" s="3"/>
      <c r="C200" s="2"/>
      <c r="D200" s="4"/>
      <c r="E200" s="5"/>
      <c r="F200" s="5"/>
      <c r="G200" s="5"/>
      <c r="H200" s="5"/>
      <c r="I200" s="5"/>
      <c r="J200" s="5"/>
      <c r="K200" s="5"/>
      <c r="L200" s="6"/>
    </row>
    <row r="201" spans="1:12">
      <c r="A201" s="2"/>
      <c r="B201" s="3"/>
      <c r="C201" s="2"/>
      <c r="D201" s="4"/>
      <c r="E201" s="5"/>
      <c r="F201" s="5"/>
      <c r="G201" s="5"/>
      <c r="H201" s="5"/>
      <c r="I201" s="5"/>
      <c r="J201" s="5"/>
      <c r="K201" s="5"/>
      <c r="L201" s="6"/>
    </row>
    <row r="202" spans="1:12">
      <c r="A202" s="2"/>
      <c r="B202" s="3"/>
      <c r="C202" s="2"/>
      <c r="D202" s="4"/>
      <c r="E202" s="5"/>
      <c r="F202" s="5"/>
      <c r="G202" s="5"/>
      <c r="H202" s="5"/>
      <c r="I202" s="5"/>
      <c r="J202" s="5"/>
      <c r="K202" s="5"/>
      <c r="L202" s="6"/>
    </row>
    <row r="203" spans="1:12">
      <c r="A203" s="2"/>
      <c r="B203" s="3"/>
      <c r="C203" s="2"/>
      <c r="D203" s="4"/>
      <c r="E203" s="5"/>
      <c r="F203" s="5"/>
      <c r="G203" s="5"/>
      <c r="H203" s="5"/>
      <c r="I203" s="5"/>
      <c r="J203" s="5"/>
      <c r="K203" s="5"/>
      <c r="L203" s="6"/>
    </row>
    <row r="204" spans="1:12">
      <c r="A204" s="2"/>
      <c r="B204" s="3"/>
      <c r="C204" s="2"/>
      <c r="D204" s="4"/>
      <c r="E204" s="5"/>
      <c r="F204" s="5"/>
      <c r="G204" s="5"/>
      <c r="H204" s="5"/>
      <c r="I204" s="5"/>
      <c r="J204" s="5"/>
      <c r="K204" s="5"/>
      <c r="L204" s="6"/>
    </row>
    <row r="205" spans="1:12">
      <c r="A205" s="2"/>
      <c r="B205" s="3"/>
      <c r="C205" s="2"/>
      <c r="D205" s="4"/>
      <c r="E205" s="5"/>
      <c r="F205" s="5"/>
      <c r="G205" s="5"/>
      <c r="H205" s="5"/>
      <c r="I205" s="5"/>
      <c r="J205" s="5"/>
      <c r="K205" s="5"/>
      <c r="L205" s="6"/>
    </row>
    <row r="206" spans="1:12">
      <c r="A206" s="2"/>
      <c r="B206" s="3"/>
      <c r="C206" s="2"/>
      <c r="D206" s="4"/>
      <c r="E206" s="5"/>
      <c r="F206" s="5"/>
      <c r="G206" s="5"/>
      <c r="H206" s="5"/>
      <c r="I206" s="5"/>
      <c r="J206" s="5"/>
      <c r="K206" s="5"/>
      <c r="L206" s="6"/>
    </row>
    <row r="207" spans="1:12">
      <c r="A207" s="2"/>
      <c r="B207" s="3"/>
      <c r="C207" s="2"/>
      <c r="D207" s="4"/>
      <c r="E207" s="5"/>
      <c r="F207" s="5"/>
      <c r="G207" s="5"/>
      <c r="H207" s="5"/>
      <c r="I207" s="5"/>
      <c r="J207" s="5"/>
      <c r="K207" s="5"/>
      <c r="L207" s="6"/>
    </row>
    <row r="208" spans="1:12">
      <c r="A208" s="2"/>
      <c r="B208" s="3"/>
      <c r="C208" s="2"/>
      <c r="D208" s="4"/>
      <c r="E208" s="5"/>
      <c r="F208" s="5"/>
      <c r="G208" s="5"/>
      <c r="H208" s="5"/>
      <c r="I208" s="5"/>
      <c r="J208" s="5"/>
      <c r="K208" s="5"/>
      <c r="L208" s="6"/>
    </row>
    <row r="209" spans="1:18">
      <c r="A209" s="2"/>
      <c r="B209" s="3"/>
      <c r="C209" s="2"/>
      <c r="D209" s="4"/>
      <c r="E209" s="5"/>
      <c r="F209" s="5"/>
      <c r="G209" s="5"/>
      <c r="H209" s="5"/>
      <c r="I209" s="5"/>
      <c r="J209" s="5"/>
      <c r="K209" s="5"/>
      <c r="L209" s="6"/>
    </row>
    <row r="210" spans="1:18">
      <c r="A210" s="2"/>
      <c r="B210" s="3"/>
      <c r="C210" s="2"/>
      <c r="D210" s="4"/>
      <c r="E210" s="5"/>
      <c r="F210" s="5"/>
      <c r="G210" s="5"/>
      <c r="H210" s="5"/>
      <c r="I210" s="5"/>
      <c r="J210" s="5"/>
      <c r="K210" s="5"/>
      <c r="L210" s="6"/>
    </row>
    <row r="211" spans="1:18">
      <c r="A211" s="2"/>
      <c r="B211" s="3"/>
      <c r="C211" s="2"/>
      <c r="D211" s="4"/>
      <c r="E211" s="5"/>
      <c r="F211" s="5"/>
      <c r="G211" s="5"/>
      <c r="H211" s="5"/>
      <c r="I211" s="5"/>
      <c r="J211" s="5"/>
      <c r="K211" s="5"/>
      <c r="L211" s="6"/>
    </row>
    <row r="212" spans="1:18">
      <c r="A212" s="2"/>
      <c r="B212" s="3"/>
      <c r="C212" s="2"/>
      <c r="D212" s="4"/>
      <c r="E212" s="5"/>
      <c r="F212" s="5"/>
      <c r="G212" s="5"/>
      <c r="H212" s="5"/>
      <c r="I212" s="5"/>
      <c r="J212" s="5"/>
      <c r="K212" s="5"/>
      <c r="L212" s="6"/>
    </row>
    <row r="213" spans="1:18">
      <c r="A213" s="2"/>
      <c r="B213" s="3"/>
      <c r="C213" s="2"/>
      <c r="D213" s="4"/>
      <c r="E213" s="5"/>
      <c r="F213" s="5"/>
      <c r="G213" s="5"/>
      <c r="H213" s="5"/>
      <c r="I213" s="5"/>
      <c r="J213" s="5"/>
      <c r="K213" s="5"/>
      <c r="L213" s="6"/>
    </row>
    <row r="214" spans="1:18">
      <c r="A214" s="2"/>
      <c r="B214" s="3"/>
      <c r="C214" s="2"/>
      <c r="D214" s="4"/>
      <c r="E214" s="5"/>
      <c r="F214" s="5"/>
      <c r="G214" s="5"/>
      <c r="H214" s="5"/>
      <c r="I214" s="5"/>
      <c r="J214" s="5"/>
      <c r="K214" s="5"/>
      <c r="L214" s="6"/>
    </row>
    <row r="215" spans="1:18">
      <c r="A215" s="2"/>
      <c r="B215" s="3"/>
      <c r="C215" s="2"/>
      <c r="D215" s="4"/>
      <c r="E215" s="5"/>
      <c r="F215" s="5"/>
      <c r="G215" s="5"/>
      <c r="H215" s="5"/>
      <c r="I215" s="5"/>
      <c r="J215" s="5"/>
      <c r="K215" s="5"/>
      <c r="L215" s="6"/>
    </row>
    <row r="216" spans="1:18">
      <c r="A216" s="2"/>
      <c r="B216" s="3"/>
      <c r="C216" s="2"/>
      <c r="D216" s="4"/>
      <c r="E216" s="5"/>
      <c r="F216" s="5"/>
      <c r="G216" s="5"/>
      <c r="H216" s="5"/>
      <c r="I216" s="5"/>
      <c r="J216" s="5"/>
      <c r="K216" s="5"/>
      <c r="L216" s="6"/>
    </row>
    <row r="217" spans="1:18">
      <c r="A217" s="2"/>
      <c r="B217" s="3"/>
      <c r="C217" s="2"/>
      <c r="D217" s="4"/>
      <c r="E217" s="5"/>
      <c r="F217" s="5"/>
      <c r="G217" s="5"/>
      <c r="H217" s="5"/>
      <c r="I217" s="5"/>
      <c r="J217" s="5"/>
      <c r="K217" s="5"/>
      <c r="L217" s="6"/>
    </row>
    <row r="218" spans="1:18">
      <c r="A218" s="2"/>
      <c r="B218" s="3"/>
      <c r="C218" s="2"/>
      <c r="D218" s="4"/>
      <c r="E218" s="5"/>
      <c r="F218" s="5"/>
      <c r="G218" s="5"/>
      <c r="H218" s="5"/>
      <c r="I218" s="5"/>
      <c r="J218" s="5"/>
      <c r="K218" s="5"/>
      <c r="L218" s="6"/>
    </row>
    <row r="219" spans="1:18">
      <c r="A219" s="2"/>
      <c r="B219" s="3"/>
      <c r="C219" s="2"/>
      <c r="D219" s="4"/>
      <c r="E219" s="5"/>
      <c r="F219" s="5"/>
      <c r="G219" s="5"/>
      <c r="H219" s="5"/>
      <c r="I219" s="5"/>
      <c r="J219" s="5"/>
      <c r="K219" s="5"/>
      <c r="L219" s="6"/>
    </row>
    <row r="220" spans="1:18">
      <c r="A220" s="2"/>
      <c r="B220" s="3"/>
      <c r="C220" s="2"/>
      <c r="D220" s="4"/>
      <c r="E220" s="5"/>
      <c r="F220" s="5"/>
      <c r="G220" s="5"/>
      <c r="H220" s="5"/>
      <c r="I220" s="5"/>
      <c r="J220" s="5"/>
      <c r="K220" s="5"/>
      <c r="L220" s="6"/>
    </row>
    <row r="221" spans="1:18">
      <c r="A221" s="2"/>
      <c r="B221" s="3"/>
      <c r="C221" s="2"/>
      <c r="D221" s="4"/>
      <c r="E221" s="5"/>
      <c r="F221" s="5"/>
      <c r="G221" s="5"/>
      <c r="H221" s="5"/>
      <c r="I221" s="5"/>
      <c r="J221" s="5"/>
      <c r="K221" s="5"/>
      <c r="L221" s="6"/>
    </row>
    <row r="222" spans="1:18">
      <c r="A222" s="2"/>
      <c r="B222" s="3"/>
      <c r="C222" s="2"/>
      <c r="D222" s="4"/>
      <c r="E222" s="5"/>
      <c r="F222" s="5"/>
      <c r="G222" s="5"/>
      <c r="H222" s="5"/>
      <c r="I222" s="5"/>
      <c r="J222" s="5"/>
      <c r="K222" s="5"/>
      <c r="L222" s="6"/>
    </row>
    <row r="223" spans="1:18">
      <c r="A223" s="9"/>
      <c r="B223" s="8"/>
      <c r="C223" s="9"/>
      <c r="D223" s="10"/>
      <c r="E223" s="11"/>
      <c r="F223" s="11"/>
      <c r="G223" s="11"/>
      <c r="H223" s="11"/>
      <c r="I223" s="11"/>
      <c r="J223" s="11"/>
      <c r="K223" s="11"/>
      <c r="L223" s="12"/>
      <c r="M223" s="14"/>
      <c r="N223" s="14"/>
      <c r="O223" s="15"/>
      <c r="P223" s="14"/>
      <c r="Q223" s="14"/>
      <c r="R223" s="14"/>
    </row>
    <row r="224" spans="1:18">
      <c r="A224" s="2"/>
      <c r="B224" s="3"/>
      <c r="C224" s="2"/>
      <c r="D224" s="4"/>
      <c r="E224" s="5"/>
      <c r="F224" s="5"/>
      <c r="G224" s="5"/>
      <c r="H224" s="5"/>
      <c r="I224" s="5"/>
      <c r="J224" s="5"/>
      <c r="K224" s="5"/>
      <c r="L224" s="6"/>
    </row>
    <row r="225" spans="1:19">
      <c r="A225" s="2"/>
      <c r="B225" s="3"/>
      <c r="C225" s="2"/>
      <c r="D225" s="4"/>
      <c r="E225" s="5"/>
      <c r="F225" s="5"/>
      <c r="G225" s="5"/>
      <c r="H225" s="5"/>
      <c r="I225" s="5"/>
      <c r="J225" s="5"/>
      <c r="K225" s="5"/>
      <c r="L225" s="6"/>
    </row>
    <row r="226" spans="1:19" s="14" customFormat="1">
      <c r="A226" s="2"/>
      <c r="B226" s="3"/>
      <c r="C226" s="2"/>
      <c r="D226" s="4"/>
      <c r="E226" s="5"/>
      <c r="F226" s="5"/>
      <c r="G226" s="5"/>
      <c r="H226" s="5"/>
      <c r="I226" s="5"/>
      <c r="J226" s="5"/>
      <c r="K226" s="5"/>
      <c r="L226" s="6"/>
      <c r="M226"/>
      <c r="N226"/>
      <c r="O226" s="7"/>
      <c r="P226"/>
      <c r="Q226"/>
      <c r="R226"/>
      <c r="S226" s="7"/>
    </row>
    <row r="227" spans="1:19">
      <c r="A227" s="2"/>
      <c r="B227" s="3"/>
      <c r="C227" s="2"/>
      <c r="D227" s="4"/>
      <c r="E227" s="5"/>
      <c r="F227" s="5"/>
      <c r="G227" s="5"/>
      <c r="H227" s="5"/>
      <c r="I227" s="5"/>
      <c r="J227" s="5"/>
      <c r="K227" s="5"/>
      <c r="L227" s="6"/>
    </row>
    <row r="228" spans="1:19">
      <c r="A228" s="2"/>
      <c r="B228" s="8"/>
      <c r="C228" s="9"/>
      <c r="D228" s="10"/>
      <c r="E228" s="11"/>
      <c r="F228" s="11"/>
      <c r="G228" s="11"/>
      <c r="H228" s="11"/>
      <c r="I228" s="11"/>
      <c r="J228" s="11"/>
      <c r="K228" s="11"/>
      <c r="L228" s="12"/>
      <c r="M228" s="13"/>
      <c r="N228" s="14"/>
      <c r="O228" s="15"/>
      <c r="P228" s="14"/>
      <c r="Q228" s="14"/>
      <c r="R228" s="14"/>
      <c r="S228" s="15"/>
    </row>
    <row r="229" spans="1:19">
      <c r="A229" s="2"/>
      <c r="B229" s="8"/>
      <c r="C229" s="9"/>
      <c r="D229" s="10"/>
      <c r="E229" s="11"/>
      <c r="F229" s="11"/>
      <c r="G229" s="11"/>
      <c r="H229" s="11"/>
      <c r="I229" s="11"/>
      <c r="J229" s="11"/>
      <c r="K229" s="11"/>
      <c r="L229" s="12"/>
      <c r="M229" s="13"/>
      <c r="N229" s="14"/>
      <c r="O229" s="15"/>
      <c r="P229" s="14"/>
      <c r="Q229" s="14"/>
      <c r="R229" s="14"/>
      <c r="S229" s="15"/>
    </row>
    <row r="230" spans="1:19">
      <c r="A230" s="2"/>
      <c r="B230" s="8"/>
      <c r="C230" s="9"/>
      <c r="D230" s="10"/>
      <c r="E230" s="11"/>
      <c r="F230" s="11"/>
      <c r="G230" s="11"/>
      <c r="H230" s="11"/>
      <c r="I230" s="11"/>
      <c r="J230" s="11"/>
      <c r="K230" s="11"/>
      <c r="L230" s="12"/>
      <c r="M230" s="13"/>
      <c r="N230" s="14"/>
      <c r="O230" s="15"/>
      <c r="P230" s="14"/>
      <c r="Q230" s="14"/>
      <c r="R230" s="14"/>
      <c r="S230" s="15"/>
    </row>
    <row r="231" spans="1:19">
      <c r="L231" s="6"/>
      <c r="M231" s="6"/>
      <c r="N231" s="6"/>
      <c r="O231" s="6"/>
      <c r="P231" s="6"/>
      <c r="Q231" s="6"/>
      <c r="R231" s="6"/>
      <c r="S231" s="6"/>
    </row>
  </sheetData>
  <sortState ref="A3:S118">
    <sortCondition ref="A3"/>
  </sortState>
  <mergeCells count="1">
    <mergeCell ref="A1:S1"/>
  </mergeCells>
  <phoneticPr fontId="3" type="noConversion"/>
  <pageMargins left="0.11811023622047245" right="0.11811023622047245" top="0.59055118110236227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Sheet2</vt:lpstr>
      <vt:lpstr>11.21排</vt:lpstr>
      <vt:lpstr>11.30</vt:lpstr>
      <vt:lpstr>'11.21排'!Print_Titles</vt:lpstr>
      <vt:lpstr>'11.30'!Print_Titles</vt:lpstr>
      <vt:lpstr>Sheet2!Print_Titles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2013-12-03T03:08:57Z</cp:lastPrinted>
  <dcterms:created xsi:type="dcterms:W3CDTF">2013-07-15T00:35:39Z</dcterms:created>
  <dcterms:modified xsi:type="dcterms:W3CDTF">2013-12-03T03:42:58Z</dcterms:modified>
</cp:coreProperties>
</file>