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70227公告\"/>
    </mc:Choice>
  </mc:AlternateContent>
  <bookViews>
    <workbookView xWindow="240" yWindow="120" windowWidth="14616" windowHeight="7200"/>
  </bookViews>
  <sheets>
    <sheet name="10702 (2)" sheetId="5" r:id="rId1"/>
  </sheets>
  <definedNames>
    <definedName name="_xlnm.Print_Titles" localSheetId="0">'10702 (2)'!$1:$2</definedName>
  </definedNames>
  <calcPr calcId="162913"/>
</workbook>
</file>

<file path=xl/calcChain.xml><?xml version="1.0" encoding="utf-8"?>
<calcChain xmlns="http://schemas.openxmlformats.org/spreadsheetml/2006/main">
  <c r="U17" i="5" l="1"/>
  <c r="T17" i="5"/>
  <c r="S17" i="5"/>
  <c r="R17" i="5"/>
  <c r="Q17" i="5"/>
  <c r="P17" i="5"/>
  <c r="O17" i="5"/>
  <c r="N17" i="5"/>
  <c r="M17" i="5"/>
  <c r="U16" i="5"/>
  <c r="T16" i="5"/>
  <c r="S16" i="5"/>
  <c r="R16" i="5"/>
  <c r="Q16" i="5"/>
  <c r="P16" i="5"/>
  <c r="O16" i="5"/>
  <c r="N16" i="5"/>
  <c r="M16" i="5"/>
  <c r="U14" i="5"/>
  <c r="T14" i="5"/>
  <c r="S14" i="5"/>
  <c r="R14" i="5"/>
  <c r="Q14" i="5"/>
  <c r="P14" i="5"/>
  <c r="O14" i="5"/>
  <c r="N14" i="5"/>
  <c r="M14" i="5"/>
  <c r="U12" i="5"/>
  <c r="T12" i="5"/>
  <c r="S12" i="5"/>
  <c r="R12" i="5"/>
  <c r="Q12" i="5"/>
  <c r="P12" i="5"/>
  <c r="O12" i="5"/>
  <c r="N12" i="5"/>
  <c r="M12" i="5"/>
  <c r="U7" i="5"/>
  <c r="T7" i="5"/>
  <c r="S7" i="5"/>
  <c r="R7" i="5"/>
  <c r="Q7" i="5"/>
  <c r="P7" i="5"/>
  <c r="O7" i="5"/>
  <c r="N7" i="5"/>
  <c r="M7" i="5"/>
  <c r="U5" i="5"/>
  <c r="T5" i="5"/>
  <c r="S5" i="5"/>
  <c r="R5" i="5"/>
  <c r="Q5" i="5"/>
  <c r="P5" i="5"/>
  <c r="O5" i="5"/>
  <c r="N5" i="5"/>
  <c r="M5" i="5"/>
  <c r="U15" i="5"/>
  <c r="Q15" i="5"/>
  <c r="U13" i="5"/>
  <c r="Q13" i="5"/>
  <c r="L13" i="5"/>
  <c r="M13" i="5" s="1"/>
  <c r="L11" i="5"/>
  <c r="M11" i="5" s="1"/>
  <c r="N11" i="5" s="1"/>
  <c r="L10" i="5"/>
  <c r="M10" i="5" s="1"/>
  <c r="N10" i="5" s="1"/>
  <c r="L9" i="5"/>
  <c r="M9" i="5" s="1"/>
  <c r="N9" i="5" s="1"/>
  <c r="L8" i="5"/>
  <c r="M8" i="5" s="1"/>
  <c r="N8" i="5" s="1"/>
  <c r="L4" i="5"/>
  <c r="M4" i="5" s="1"/>
  <c r="N4" i="5" s="1"/>
  <c r="L3" i="5"/>
  <c r="M3" i="5" s="1"/>
  <c r="N3" i="5" s="1"/>
  <c r="L6" i="5"/>
  <c r="M6" i="5" s="1"/>
  <c r="Q9" i="5" l="1"/>
  <c r="U9" i="5"/>
  <c r="U4" i="5"/>
  <c r="Q4" i="5"/>
  <c r="U10" i="5"/>
  <c r="Q10" i="5"/>
  <c r="U3" i="5"/>
  <c r="Q3" i="5"/>
  <c r="Q8" i="5"/>
  <c r="U8" i="5"/>
  <c r="N6" i="5"/>
  <c r="U11" i="5"/>
  <c r="Q11" i="5"/>
  <c r="U6" i="5" l="1"/>
  <c r="Q6" i="5"/>
</calcChain>
</file>

<file path=xl/sharedStrings.xml><?xml version="1.0" encoding="utf-8"?>
<sst xmlns="http://schemas.openxmlformats.org/spreadsheetml/2006/main" count="64" uniqueCount="49">
  <si>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</si>
  <si>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</si>
  <si>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</si>
  <si>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</si>
  <si>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</si>
  <si>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</si>
  <si>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</si>
  <si>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</si>
  <si>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</si>
  <si>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</si>
  <si>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</si>
  <si>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</si>
  <si>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日期</t>
    <phoneticPr fontId="4" type="noConversion"/>
  </si>
  <si>
    <t>代課人</t>
    <phoneticPr fontId="4" type="noConversion"/>
  </si>
  <si>
    <t>第7節</t>
  </si>
  <si>
    <t>1月勞保代扣</t>
    <phoneticPr fontId="3" type="noConversion"/>
  </si>
  <si>
    <t>請領總額</t>
    <phoneticPr fontId="3" type="noConversion"/>
  </si>
  <si>
    <t>台南市北區文元國小年107年2月份鐘點代課費印領清冊</t>
    <phoneticPr fontId="4" type="noConversion"/>
  </si>
  <si>
    <t>1月勞保機補</t>
    <phoneticPr fontId="3" type="noConversion"/>
  </si>
  <si>
    <t>1月健保機補</t>
    <phoneticPr fontId="3" type="noConversion"/>
  </si>
  <si>
    <t>1月勞退機補</t>
    <phoneticPr fontId="3" type="noConversion"/>
  </si>
  <si>
    <t>徐雅雯</t>
    <phoneticPr fontId="3" type="noConversion"/>
  </si>
  <si>
    <t>病假</t>
    <phoneticPr fontId="3" type="noConversion"/>
  </si>
  <si>
    <t>許隨耀</t>
    <phoneticPr fontId="3" type="noConversion"/>
  </si>
  <si>
    <t>2/21</t>
    <phoneticPr fontId="3" type="noConversion"/>
  </si>
  <si>
    <t>2/22</t>
  </si>
  <si>
    <t>2/23</t>
  </si>
  <si>
    <t>林幸儀</t>
    <phoneticPr fontId="3" type="noConversion"/>
  </si>
  <si>
    <t>2/27</t>
  </si>
  <si>
    <t>陳美吟</t>
    <phoneticPr fontId="3" type="noConversion"/>
  </si>
  <si>
    <t>陳怡君</t>
    <phoneticPr fontId="3" type="noConversion"/>
  </si>
  <si>
    <t>產假</t>
    <phoneticPr fontId="3" type="noConversion"/>
  </si>
  <si>
    <t>2/22</t>
    <phoneticPr fontId="3" type="noConversion"/>
  </si>
  <si>
    <t>2/26</t>
    <phoneticPr fontId="3" type="noConversion"/>
  </si>
  <si>
    <t>賴瀅聿</t>
    <phoneticPr fontId="3" type="noConversion"/>
  </si>
  <si>
    <t>公假</t>
    <phoneticPr fontId="3" type="noConversion"/>
  </si>
  <si>
    <t>劉慈雯</t>
    <phoneticPr fontId="3" type="noConversion"/>
  </si>
  <si>
    <t>1/16</t>
    <phoneticPr fontId="3" type="noConversion"/>
  </si>
  <si>
    <t>簡千惠</t>
    <phoneticPr fontId="3" type="noConversion"/>
  </si>
  <si>
    <t>退休</t>
    <phoneticPr fontId="3" type="noConversion"/>
  </si>
  <si>
    <t>許雅瑜</t>
    <phoneticPr fontId="3" type="noConversion"/>
  </si>
  <si>
    <t>1/22(1/22~1/24調整上課)</t>
    <phoneticPr fontId="3" type="noConversion"/>
  </si>
  <si>
    <t>1月勞退代扣</t>
    <phoneticPr fontId="3" type="noConversion"/>
  </si>
  <si>
    <t>林幸儀 合計</t>
  </si>
  <si>
    <t>徐雅雯 合計</t>
  </si>
  <si>
    <t>陳美吟 合計</t>
  </si>
  <si>
    <t>賴瀅聿 合計</t>
  </si>
  <si>
    <t>簡千惠 合計</t>
  </si>
  <si>
    <t>本項合計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</si>
</sst>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abSelected="1" topLeftCell="A7" zoomScaleNormal="100" workbookViewId="0">
      <selection activeCell="I21" sqref="I21"/>
    </sheetView>
  </sheetViews>
  <sheetFormatPr defaultColWidth="8.77734375" defaultRowHeight="16.2" outlineLevelRow="2"/>
  <cols>
    <col min="1" max="1" width="13.88671875" style="4" customWidth="1"/>
    <col min="2" max="2" width="6.44140625" style="8" customWidth="1"/>
    <col min="3" max="3" width="8.33203125" style="4" customWidth="1"/>
    <col min="4" max="4" width="6.109375" style="19" customWidth="1"/>
    <col min="5" max="11" width="6" style="8" customWidth="1"/>
    <col min="12" max="13" width="4.6640625" style="4" customWidth="1"/>
    <col min="14" max="14" width="7" style="23" customWidth="1"/>
    <col min="15" max="16" width="6.88671875" style="4" customWidth="1"/>
    <col min="17" max="17" width="8.109375" style="4" customWidth="1"/>
    <col min="18" max="20" width="5" style="4" customWidth="1"/>
    <col min="21" max="16384" width="8.77734375" style="4"/>
  </cols>
  <sheetData>
    <row r="1" spans="1:23" s="5" customFormat="1" ht="36.75" customHeight="1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s="16" customFormat="1" ht="43.2" customHeight="1">
      <c r="A2" s="25" t="s">
        <v>13</v>
      </c>
      <c r="B2" s="31" t="s">
        <v>0</v>
      </c>
      <c r="C2" s="25" t="s">
        <v>1</v>
      </c>
      <c r="D2" s="26" t="s">
        <v>12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14</v>
      </c>
      <c r="L2" s="14" t="s">
        <v>8</v>
      </c>
      <c r="M2" s="27" t="s">
        <v>9</v>
      </c>
      <c r="N2" s="21" t="s">
        <v>10</v>
      </c>
      <c r="O2" s="15" t="s">
        <v>15</v>
      </c>
      <c r="P2" s="15" t="s">
        <v>42</v>
      </c>
      <c r="Q2" s="15" t="s">
        <v>11</v>
      </c>
      <c r="R2" s="14" t="s">
        <v>18</v>
      </c>
      <c r="S2" s="14" t="s">
        <v>19</v>
      </c>
      <c r="T2" s="14" t="s">
        <v>20</v>
      </c>
      <c r="U2" s="13" t="s">
        <v>16</v>
      </c>
    </row>
    <row r="3" spans="1:23" s="5" customFormat="1" ht="25.2" customHeight="1" outlineLevel="2">
      <c r="A3" s="36" t="s">
        <v>27</v>
      </c>
      <c r="B3" s="32" t="s">
        <v>22</v>
      </c>
      <c r="C3" s="36" t="s">
        <v>23</v>
      </c>
      <c r="D3" s="28" t="s">
        <v>25</v>
      </c>
      <c r="E3" s="36"/>
      <c r="F3" s="36">
        <v>602</v>
      </c>
      <c r="G3" s="36">
        <v>611</v>
      </c>
      <c r="H3" s="36">
        <v>609</v>
      </c>
      <c r="I3" s="36">
        <v>312</v>
      </c>
      <c r="J3" s="36">
        <v>311</v>
      </c>
      <c r="K3" s="36"/>
      <c r="L3" s="17">
        <f>COUNT(E3:K3)</f>
        <v>5</v>
      </c>
      <c r="M3" s="36">
        <f>SUM(L3:L3)</f>
        <v>5</v>
      </c>
      <c r="N3" s="22">
        <f>M3*260</f>
        <v>1300</v>
      </c>
      <c r="O3" s="18"/>
      <c r="P3" s="18"/>
      <c r="Q3" s="1">
        <f>N3-SUM(O3:P3)</f>
        <v>1300</v>
      </c>
      <c r="U3" s="29">
        <f>N3+SUM(R3:T3)</f>
        <v>1300</v>
      </c>
    </row>
    <row r="4" spans="1:23" s="5" customFormat="1" ht="25.2" customHeight="1" outlineLevel="2">
      <c r="A4" s="36" t="s">
        <v>27</v>
      </c>
      <c r="B4" s="32" t="s">
        <v>22</v>
      </c>
      <c r="C4" s="36" t="s">
        <v>23</v>
      </c>
      <c r="D4" s="28" t="s">
        <v>26</v>
      </c>
      <c r="E4" s="36"/>
      <c r="F4" s="36">
        <v>601</v>
      </c>
      <c r="G4" s="36">
        <v>313</v>
      </c>
      <c r="H4" s="36">
        <v>314</v>
      </c>
      <c r="I4" s="36">
        <v>608</v>
      </c>
      <c r="J4" s="36"/>
      <c r="K4" s="36"/>
      <c r="L4" s="17">
        <f>COUNT(E4:K4)</f>
        <v>4</v>
      </c>
      <c r="M4" s="36">
        <f>SUM(L4:L4)</f>
        <v>4</v>
      </c>
      <c r="N4" s="22">
        <f>M4*260</f>
        <v>1040</v>
      </c>
      <c r="O4" s="18"/>
      <c r="P4" s="18"/>
      <c r="Q4" s="1">
        <f>N4-SUM(O4:P4)</f>
        <v>1040</v>
      </c>
      <c r="U4" s="29">
        <f>N4+SUM(R4:T4)</f>
        <v>1040</v>
      </c>
      <c r="W4" s="30"/>
    </row>
    <row r="5" spans="1:23" s="5" customFormat="1" ht="25.2" customHeight="1" outlineLevel="1">
      <c r="A5" s="40" t="s">
        <v>43</v>
      </c>
      <c r="B5" s="41"/>
      <c r="C5" s="42"/>
      <c r="D5" s="43"/>
      <c r="E5" s="42"/>
      <c r="F5" s="42"/>
      <c r="G5" s="42"/>
      <c r="H5" s="42"/>
      <c r="I5" s="42"/>
      <c r="J5" s="42"/>
      <c r="K5" s="42"/>
      <c r="L5" s="44"/>
      <c r="M5" s="42">
        <f t="shared" ref="M5:U5" si="0">SUBTOTAL(9,M3:M4)</f>
        <v>9</v>
      </c>
      <c r="N5" s="45">
        <f t="shared" si="0"/>
        <v>2340</v>
      </c>
      <c r="O5" s="46">
        <f t="shared" si="0"/>
        <v>0</v>
      </c>
      <c r="P5" s="46">
        <f t="shared" si="0"/>
        <v>0</v>
      </c>
      <c r="Q5" s="47">
        <f t="shared" si="0"/>
        <v>2340</v>
      </c>
      <c r="R5" s="48">
        <f t="shared" si="0"/>
        <v>0</v>
      </c>
      <c r="S5" s="48">
        <f t="shared" si="0"/>
        <v>0</v>
      </c>
      <c r="T5" s="48">
        <f t="shared" si="0"/>
        <v>0</v>
      </c>
      <c r="U5" s="49">
        <f t="shared" si="0"/>
        <v>2340</v>
      </c>
      <c r="W5" s="30"/>
    </row>
    <row r="6" spans="1:23" s="5" customFormat="1" ht="25.2" customHeight="1" outlineLevel="2">
      <c r="A6" s="36" t="s">
        <v>21</v>
      </c>
      <c r="B6" s="32" t="s">
        <v>22</v>
      </c>
      <c r="C6" s="36" t="s">
        <v>23</v>
      </c>
      <c r="D6" s="28" t="s">
        <v>24</v>
      </c>
      <c r="E6" s="36"/>
      <c r="F6" s="36">
        <v>604</v>
      </c>
      <c r="G6" s="36">
        <v>604</v>
      </c>
      <c r="H6" s="36"/>
      <c r="I6" s="36"/>
      <c r="J6" s="36"/>
      <c r="K6" s="36"/>
      <c r="L6" s="17">
        <f>COUNT(E6:K6)</f>
        <v>2</v>
      </c>
      <c r="M6" s="36">
        <f>SUM(L6:L6)</f>
        <v>2</v>
      </c>
      <c r="N6" s="22">
        <f>M6*260</f>
        <v>520</v>
      </c>
      <c r="O6" s="18"/>
      <c r="P6" s="18"/>
      <c r="Q6" s="1">
        <f>N6-SUM(O6:P6)</f>
        <v>520</v>
      </c>
      <c r="U6" s="29">
        <f>N6+SUM(R6:T6)</f>
        <v>520</v>
      </c>
    </row>
    <row r="7" spans="1:23" s="5" customFormat="1" ht="25.2" customHeight="1" outlineLevel="1">
      <c r="A7" s="40" t="s">
        <v>44</v>
      </c>
      <c r="B7" s="41"/>
      <c r="C7" s="42"/>
      <c r="D7" s="43"/>
      <c r="E7" s="42"/>
      <c r="F7" s="42"/>
      <c r="G7" s="42"/>
      <c r="H7" s="42"/>
      <c r="I7" s="42"/>
      <c r="J7" s="42"/>
      <c r="K7" s="42"/>
      <c r="L7" s="44"/>
      <c r="M7" s="42">
        <f t="shared" ref="M7:U7" si="1">SUBTOTAL(9,M6:M6)</f>
        <v>2</v>
      </c>
      <c r="N7" s="45">
        <f t="shared" si="1"/>
        <v>520</v>
      </c>
      <c r="O7" s="46">
        <f t="shared" si="1"/>
        <v>0</v>
      </c>
      <c r="P7" s="46">
        <f t="shared" si="1"/>
        <v>0</v>
      </c>
      <c r="Q7" s="47">
        <f t="shared" si="1"/>
        <v>520</v>
      </c>
      <c r="R7" s="48">
        <f t="shared" si="1"/>
        <v>0</v>
      </c>
      <c r="S7" s="48">
        <f t="shared" si="1"/>
        <v>0</v>
      </c>
      <c r="T7" s="48">
        <f t="shared" si="1"/>
        <v>0</v>
      </c>
      <c r="U7" s="49">
        <f t="shared" si="1"/>
        <v>520</v>
      </c>
    </row>
    <row r="8" spans="1:23" s="5" customFormat="1" ht="25.2" customHeight="1" outlineLevel="2">
      <c r="A8" s="36" t="s">
        <v>29</v>
      </c>
      <c r="B8" s="32" t="s">
        <v>31</v>
      </c>
      <c r="C8" s="36" t="s">
        <v>30</v>
      </c>
      <c r="D8" s="28" t="s">
        <v>32</v>
      </c>
      <c r="E8" s="36"/>
      <c r="F8" s="36"/>
      <c r="G8" s="36">
        <v>605</v>
      </c>
      <c r="H8" s="36">
        <v>601</v>
      </c>
      <c r="I8" s="36">
        <v>603</v>
      </c>
      <c r="J8" s="36"/>
      <c r="K8" s="36">
        <v>405</v>
      </c>
      <c r="L8" s="17">
        <f>COUNT(E8:K8)</f>
        <v>4</v>
      </c>
      <c r="M8" s="36">
        <f>SUM(L8:L8)</f>
        <v>4</v>
      </c>
      <c r="N8" s="22">
        <f>M8*260</f>
        <v>1040</v>
      </c>
      <c r="O8" s="18"/>
      <c r="P8" s="18">
        <v>914</v>
      </c>
      <c r="Q8" s="1">
        <f>N8-SUM(O8:P8)</f>
        <v>126</v>
      </c>
      <c r="R8" s="5">
        <v>1138</v>
      </c>
      <c r="T8" s="5">
        <v>914</v>
      </c>
      <c r="U8" s="29">
        <f>N8+SUM(R8:T8)</f>
        <v>3092</v>
      </c>
    </row>
    <row r="9" spans="1:23" s="5" customFormat="1" ht="25.2" customHeight="1" outlineLevel="2">
      <c r="A9" s="36" t="s">
        <v>29</v>
      </c>
      <c r="B9" s="32" t="s">
        <v>31</v>
      </c>
      <c r="C9" s="36" t="s">
        <v>30</v>
      </c>
      <c r="D9" s="28" t="s">
        <v>26</v>
      </c>
      <c r="E9" s="36">
        <v>404</v>
      </c>
      <c r="F9" s="36">
        <v>401</v>
      </c>
      <c r="G9" s="36">
        <v>402</v>
      </c>
      <c r="H9" s="36">
        <v>602</v>
      </c>
      <c r="J9" s="36"/>
      <c r="K9" s="36"/>
      <c r="L9" s="17">
        <f>COUNT(E9:K9)</f>
        <v>4</v>
      </c>
      <c r="M9" s="36">
        <f>SUM(L9:L9)</f>
        <v>4</v>
      </c>
      <c r="N9" s="22">
        <f>M9*260</f>
        <v>1040</v>
      </c>
      <c r="O9" s="18"/>
      <c r="P9" s="18"/>
      <c r="Q9" s="1">
        <f>N9-SUM(O9:P9)</f>
        <v>1040</v>
      </c>
      <c r="U9" s="29">
        <f>N9+SUM(R9:T9)</f>
        <v>1040</v>
      </c>
    </row>
    <row r="10" spans="1:23" s="5" customFormat="1" ht="25.2" customHeight="1" outlineLevel="2">
      <c r="A10" s="36" t="s">
        <v>29</v>
      </c>
      <c r="B10" s="32" t="s">
        <v>31</v>
      </c>
      <c r="C10" s="36" t="s">
        <v>30</v>
      </c>
      <c r="D10" s="28" t="s">
        <v>33</v>
      </c>
      <c r="E10" s="36"/>
      <c r="F10" s="36">
        <v>404</v>
      </c>
      <c r="G10" s="36">
        <v>605</v>
      </c>
      <c r="H10" s="36">
        <v>405</v>
      </c>
      <c r="I10" s="36">
        <v>401</v>
      </c>
      <c r="J10" s="36">
        <v>403</v>
      </c>
      <c r="K10" s="36"/>
      <c r="L10" s="17">
        <f>COUNT(E10:K10)</f>
        <v>5</v>
      </c>
      <c r="M10" s="36">
        <f>SUM(L10:L10)</f>
        <v>5</v>
      </c>
      <c r="N10" s="22">
        <f>M10*260</f>
        <v>1300</v>
      </c>
      <c r="O10" s="18"/>
      <c r="P10" s="18"/>
      <c r="Q10" s="1">
        <f>N10-SUM(O10:P10)</f>
        <v>1300</v>
      </c>
      <c r="U10" s="29">
        <f>N10+SUM(R10:T10)</f>
        <v>1300</v>
      </c>
    </row>
    <row r="11" spans="1:23" s="5" customFormat="1" ht="25.2" customHeight="1" outlineLevel="2">
      <c r="A11" s="36" t="s">
        <v>29</v>
      </c>
      <c r="B11" s="32" t="s">
        <v>31</v>
      </c>
      <c r="C11" s="36" t="s">
        <v>30</v>
      </c>
      <c r="D11" s="28" t="s">
        <v>28</v>
      </c>
      <c r="E11" s="36"/>
      <c r="F11" s="36">
        <v>403</v>
      </c>
      <c r="G11" s="36">
        <v>603</v>
      </c>
      <c r="H11" s="36">
        <v>402</v>
      </c>
      <c r="I11" s="36">
        <v>602</v>
      </c>
      <c r="J11" s="36">
        <v>601</v>
      </c>
      <c r="K11" s="36"/>
      <c r="L11" s="17">
        <f>COUNT(E11:K11)</f>
        <v>5</v>
      </c>
      <c r="M11" s="36">
        <f>SUM(L11:L11)</f>
        <v>5</v>
      </c>
      <c r="N11" s="22">
        <f>M11*260</f>
        <v>1300</v>
      </c>
      <c r="O11" s="18"/>
      <c r="P11" s="18"/>
      <c r="Q11" s="1">
        <f>N11-SUM(O11:P11)</f>
        <v>1300</v>
      </c>
      <c r="U11" s="29">
        <f>N11+SUM(R11:T11)</f>
        <v>1300</v>
      </c>
    </row>
    <row r="12" spans="1:23" s="5" customFormat="1" ht="25.2" customHeight="1" outlineLevel="1">
      <c r="A12" s="40" t="s">
        <v>45</v>
      </c>
      <c r="B12" s="41"/>
      <c r="C12" s="42"/>
      <c r="D12" s="43"/>
      <c r="E12" s="42"/>
      <c r="F12" s="42"/>
      <c r="G12" s="42"/>
      <c r="H12" s="42"/>
      <c r="I12" s="42"/>
      <c r="J12" s="42"/>
      <c r="K12" s="42"/>
      <c r="L12" s="44"/>
      <c r="M12" s="42">
        <f t="shared" ref="M12:U12" si="2">SUBTOTAL(9,M8:M11)</f>
        <v>18</v>
      </c>
      <c r="N12" s="45">
        <f t="shared" si="2"/>
        <v>4680</v>
      </c>
      <c r="O12" s="46">
        <f t="shared" si="2"/>
        <v>0</v>
      </c>
      <c r="P12" s="46">
        <f t="shared" si="2"/>
        <v>914</v>
      </c>
      <c r="Q12" s="47">
        <f t="shared" si="2"/>
        <v>3766</v>
      </c>
      <c r="R12" s="48">
        <f t="shared" si="2"/>
        <v>1138</v>
      </c>
      <c r="S12" s="48">
        <f t="shared" si="2"/>
        <v>0</v>
      </c>
      <c r="T12" s="48">
        <f t="shared" si="2"/>
        <v>914</v>
      </c>
      <c r="U12" s="49">
        <f t="shared" si="2"/>
        <v>6732</v>
      </c>
    </row>
    <row r="13" spans="1:23" s="5" customFormat="1" ht="25.2" customHeight="1" outlineLevel="2">
      <c r="A13" s="36" t="s">
        <v>34</v>
      </c>
      <c r="B13" s="32" t="s">
        <v>35</v>
      </c>
      <c r="C13" s="36" t="s">
        <v>36</v>
      </c>
      <c r="D13" s="33" t="s">
        <v>37</v>
      </c>
      <c r="E13" s="36"/>
      <c r="F13" s="36"/>
      <c r="G13" s="36"/>
      <c r="H13" s="32"/>
      <c r="I13" s="32"/>
      <c r="J13" s="32"/>
      <c r="K13" s="32"/>
      <c r="L13" s="17">
        <f>COUNT(E13:K13)</f>
        <v>0</v>
      </c>
      <c r="M13" s="36">
        <f>SUM(L13:L13)</f>
        <v>0</v>
      </c>
      <c r="N13" s="22">
        <v>0</v>
      </c>
      <c r="O13" s="1"/>
      <c r="P13" s="1"/>
      <c r="Q13" s="1">
        <f>N13-SUM(O13:P13)</f>
        <v>0</v>
      </c>
      <c r="R13" s="34">
        <v>78</v>
      </c>
      <c r="S13" s="34"/>
      <c r="T13" s="34">
        <v>63</v>
      </c>
      <c r="U13" s="35">
        <f>N13+SUM(R13:T13)</f>
        <v>141</v>
      </c>
    </row>
    <row r="14" spans="1:23" s="5" customFormat="1" ht="25.2" customHeight="1" outlineLevel="1">
      <c r="A14" s="40" t="s">
        <v>46</v>
      </c>
      <c r="B14" s="41"/>
      <c r="C14" s="42"/>
      <c r="D14" s="50"/>
      <c r="E14" s="42"/>
      <c r="F14" s="42"/>
      <c r="G14" s="42"/>
      <c r="H14" s="41"/>
      <c r="I14" s="41"/>
      <c r="J14" s="41"/>
      <c r="K14" s="41"/>
      <c r="L14" s="44"/>
      <c r="M14" s="42">
        <f t="shared" ref="M14:U14" si="3">SUBTOTAL(9,M13:M13)</f>
        <v>0</v>
      </c>
      <c r="N14" s="45">
        <f t="shared" si="3"/>
        <v>0</v>
      </c>
      <c r="O14" s="47">
        <f t="shared" si="3"/>
        <v>0</v>
      </c>
      <c r="P14" s="47">
        <f t="shared" si="3"/>
        <v>0</v>
      </c>
      <c r="Q14" s="47">
        <f t="shared" si="3"/>
        <v>0</v>
      </c>
      <c r="R14" s="48">
        <f t="shared" si="3"/>
        <v>78</v>
      </c>
      <c r="S14" s="48">
        <f t="shared" si="3"/>
        <v>0</v>
      </c>
      <c r="T14" s="48">
        <f t="shared" si="3"/>
        <v>63</v>
      </c>
      <c r="U14" s="49">
        <f t="shared" si="3"/>
        <v>141</v>
      </c>
    </row>
    <row r="15" spans="1:23" s="5" customFormat="1" ht="25.5" customHeight="1" outlineLevel="2">
      <c r="A15" s="36" t="s">
        <v>38</v>
      </c>
      <c r="B15" s="32" t="s">
        <v>39</v>
      </c>
      <c r="C15" s="36" t="s">
        <v>40</v>
      </c>
      <c r="D15" s="37" t="s">
        <v>41</v>
      </c>
      <c r="E15" s="36"/>
      <c r="F15" s="36"/>
      <c r="G15" s="36"/>
      <c r="H15" s="32"/>
      <c r="I15" s="32"/>
      <c r="J15" s="32"/>
      <c r="K15" s="32"/>
      <c r="L15" s="17">
        <v>0</v>
      </c>
      <c r="M15" s="36">
        <v>0</v>
      </c>
      <c r="N15" s="22">
        <v>0</v>
      </c>
      <c r="O15" s="1"/>
      <c r="P15" s="1"/>
      <c r="Q15" s="1">
        <f>N15-SUM(O15:P15)</f>
        <v>0</v>
      </c>
      <c r="R15" s="34">
        <v>237</v>
      </c>
      <c r="S15" s="34"/>
      <c r="T15" s="34">
        <v>191</v>
      </c>
      <c r="U15" s="35">
        <f>N15+SUM(R15:T15)</f>
        <v>428</v>
      </c>
    </row>
    <row r="16" spans="1:23" s="5" customFormat="1" ht="25.5" customHeight="1" outlineLevel="1">
      <c r="A16" s="40" t="s">
        <v>47</v>
      </c>
      <c r="B16" s="41"/>
      <c r="C16" s="42"/>
      <c r="D16" s="51"/>
      <c r="E16" s="42"/>
      <c r="F16" s="42"/>
      <c r="G16" s="42"/>
      <c r="H16" s="41"/>
      <c r="I16" s="41"/>
      <c r="J16" s="41"/>
      <c r="K16" s="41"/>
      <c r="L16" s="44"/>
      <c r="M16" s="42">
        <f t="shared" ref="M16:U16" si="4">SUBTOTAL(9,M15:M15)</f>
        <v>0</v>
      </c>
      <c r="N16" s="45">
        <f t="shared" si="4"/>
        <v>0</v>
      </c>
      <c r="O16" s="47">
        <f t="shared" si="4"/>
        <v>0</v>
      </c>
      <c r="P16" s="47">
        <f t="shared" si="4"/>
        <v>0</v>
      </c>
      <c r="Q16" s="47">
        <f t="shared" si="4"/>
        <v>0</v>
      </c>
      <c r="R16" s="48">
        <f t="shared" si="4"/>
        <v>237</v>
      </c>
      <c r="S16" s="48">
        <f t="shared" si="4"/>
        <v>0</v>
      </c>
      <c r="T16" s="48">
        <f t="shared" si="4"/>
        <v>191</v>
      </c>
      <c r="U16" s="49">
        <f t="shared" si="4"/>
        <v>428</v>
      </c>
    </row>
    <row r="17" spans="1:21" s="5" customFormat="1" ht="25.5" customHeight="1">
      <c r="A17" s="39" t="s">
        <v>48</v>
      </c>
      <c r="B17" s="32"/>
      <c r="C17" s="36"/>
      <c r="D17" s="37"/>
      <c r="E17" s="36"/>
      <c r="F17" s="36"/>
      <c r="G17" s="36"/>
      <c r="H17" s="32"/>
      <c r="I17" s="32"/>
      <c r="J17" s="32"/>
      <c r="K17" s="32"/>
      <c r="L17" s="17"/>
      <c r="M17" s="36">
        <f t="shared" ref="M17:U17" si="5">SUBTOTAL(9,M3:M15)</f>
        <v>29</v>
      </c>
      <c r="N17" s="22">
        <f t="shared" si="5"/>
        <v>7540</v>
      </c>
      <c r="O17" s="1">
        <f t="shared" si="5"/>
        <v>0</v>
      </c>
      <c r="P17" s="1">
        <f t="shared" si="5"/>
        <v>914</v>
      </c>
      <c r="Q17" s="1">
        <f t="shared" si="5"/>
        <v>6626</v>
      </c>
      <c r="R17" s="34">
        <f t="shared" si="5"/>
        <v>1453</v>
      </c>
      <c r="S17" s="34">
        <f t="shared" si="5"/>
        <v>0</v>
      </c>
      <c r="T17" s="34">
        <f t="shared" si="5"/>
        <v>1168</v>
      </c>
      <c r="U17" s="35">
        <f t="shared" si="5"/>
        <v>10161</v>
      </c>
    </row>
    <row r="18" spans="1:21" s="9" customFormat="1">
      <c r="A18" s="7"/>
      <c r="B18" s="11"/>
      <c r="C18" s="7"/>
      <c r="D18" s="20"/>
      <c r="E18" s="11"/>
      <c r="F18" s="11"/>
      <c r="G18" s="11"/>
      <c r="H18" s="11"/>
      <c r="I18" s="11"/>
      <c r="J18" s="11"/>
      <c r="K18" s="11"/>
      <c r="L18" s="3"/>
      <c r="M18" s="12"/>
      <c r="N18" s="24"/>
      <c r="O18" s="12"/>
      <c r="P18" s="12"/>
      <c r="Q18" s="12"/>
      <c r="R18" s="38"/>
      <c r="S18" s="38"/>
      <c r="T18" s="38"/>
      <c r="U18" s="38"/>
    </row>
    <row r="19" spans="1:21" s="9" customFormat="1">
      <c r="A19" s="7"/>
      <c r="B19" s="11"/>
      <c r="C19" s="7"/>
      <c r="D19" s="20"/>
      <c r="E19" s="11"/>
      <c r="F19" s="11"/>
      <c r="G19" s="11"/>
      <c r="H19" s="11"/>
      <c r="I19" s="11"/>
      <c r="J19" s="11"/>
      <c r="K19" s="11"/>
      <c r="L19" s="3"/>
      <c r="M19" s="12"/>
      <c r="N19" s="24"/>
      <c r="O19" s="12"/>
      <c r="P19" s="12"/>
      <c r="Q19" s="12"/>
      <c r="R19" s="38"/>
      <c r="S19" s="38"/>
      <c r="T19" s="38"/>
      <c r="U19" s="38"/>
    </row>
    <row r="20" spans="1:21" s="9" customFormat="1">
      <c r="A20" s="6"/>
      <c r="B20" s="10"/>
      <c r="C20" s="6"/>
      <c r="D20" s="19"/>
      <c r="E20" s="10"/>
      <c r="F20" s="10"/>
      <c r="G20" s="10"/>
      <c r="H20" s="10"/>
      <c r="I20" s="10"/>
      <c r="J20" s="10"/>
      <c r="K20" s="10"/>
      <c r="L20" s="2"/>
      <c r="M20" s="4"/>
      <c r="N20" s="23"/>
      <c r="O20" s="4"/>
      <c r="P20" s="4"/>
      <c r="Q20" s="4"/>
    </row>
    <row r="21" spans="1:21" s="9" customFormat="1">
      <c r="A21" s="6"/>
      <c r="B21" s="10"/>
      <c r="C21" s="6"/>
      <c r="D21" s="19"/>
      <c r="E21" s="10"/>
      <c r="F21" s="10"/>
      <c r="G21" s="10"/>
      <c r="H21" s="10"/>
      <c r="I21" s="10"/>
      <c r="J21" s="10"/>
      <c r="K21" s="10"/>
      <c r="L21" s="2"/>
      <c r="M21" s="4"/>
      <c r="N21" s="23"/>
      <c r="O21" s="4"/>
      <c r="P21" s="4"/>
      <c r="Q21" s="4"/>
    </row>
    <row r="22" spans="1:21" s="9" customFormat="1">
      <c r="A22" s="6"/>
      <c r="B22" s="10"/>
      <c r="C22" s="6"/>
      <c r="D22" s="19"/>
      <c r="E22" s="10"/>
      <c r="F22" s="10"/>
      <c r="G22" s="10"/>
      <c r="H22" s="10"/>
      <c r="I22" s="10"/>
      <c r="J22" s="10"/>
      <c r="K22" s="10"/>
      <c r="L22" s="2"/>
      <c r="M22" s="4"/>
      <c r="N22" s="23"/>
      <c r="O22" s="4"/>
      <c r="P22" s="4"/>
      <c r="Q22" s="4"/>
    </row>
    <row r="23" spans="1:21" s="9" customFormat="1">
      <c r="A23" s="6"/>
      <c r="B23" s="10"/>
      <c r="C23" s="6"/>
      <c r="D23" s="19"/>
      <c r="E23" s="10"/>
      <c r="F23" s="10"/>
      <c r="G23" s="10"/>
      <c r="H23" s="10"/>
      <c r="I23" s="10"/>
      <c r="J23" s="10"/>
      <c r="K23" s="10"/>
      <c r="L23" s="2"/>
      <c r="M23" s="4"/>
      <c r="N23" s="23"/>
      <c r="O23" s="4"/>
      <c r="P23" s="4"/>
      <c r="Q23" s="4"/>
    </row>
    <row r="24" spans="1:21" s="9" customFormat="1">
      <c r="A24" s="6"/>
      <c r="B24" s="10"/>
      <c r="C24" s="6"/>
      <c r="D24" s="19"/>
      <c r="E24" s="10"/>
      <c r="F24" s="10"/>
      <c r="G24" s="10"/>
      <c r="H24" s="10"/>
      <c r="I24" s="10"/>
      <c r="J24" s="10"/>
      <c r="K24" s="10"/>
      <c r="L24" s="2"/>
      <c r="M24" s="4"/>
      <c r="N24" s="23"/>
      <c r="O24" s="4"/>
      <c r="P24" s="4"/>
      <c r="Q24" s="4"/>
    </row>
    <row r="25" spans="1:21" s="9" customFormat="1">
      <c r="A25" s="6"/>
      <c r="B25" s="10"/>
      <c r="C25" s="6"/>
      <c r="D25" s="19"/>
      <c r="E25" s="10"/>
      <c r="F25" s="10"/>
      <c r="G25" s="10"/>
      <c r="H25" s="10"/>
      <c r="I25" s="10"/>
      <c r="J25" s="10"/>
      <c r="K25" s="10"/>
      <c r="L25" s="2"/>
      <c r="M25" s="4"/>
      <c r="N25" s="23"/>
      <c r="O25" s="4"/>
      <c r="P25" s="4"/>
      <c r="Q25" s="4"/>
    </row>
    <row r="26" spans="1:21" s="9" customFormat="1">
      <c r="A26" s="6"/>
      <c r="B26" s="10"/>
      <c r="C26" s="6"/>
      <c r="D26" s="19"/>
      <c r="E26" s="10"/>
      <c r="F26" s="10"/>
      <c r="G26" s="10"/>
      <c r="H26" s="10"/>
      <c r="I26" s="10"/>
      <c r="J26" s="10"/>
      <c r="K26" s="10"/>
      <c r="L26" s="2"/>
      <c r="M26" s="4"/>
      <c r="N26" s="23"/>
      <c r="O26" s="4"/>
      <c r="P26" s="4"/>
      <c r="Q26" s="4"/>
    </row>
    <row r="27" spans="1:21" s="9" customFormat="1">
      <c r="A27" s="6"/>
      <c r="B27" s="11"/>
      <c r="C27" s="7"/>
      <c r="D27" s="20"/>
      <c r="E27" s="11"/>
      <c r="F27" s="11"/>
      <c r="G27" s="11"/>
      <c r="H27" s="11"/>
      <c r="I27" s="11"/>
      <c r="J27" s="11"/>
      <c r="K27" s="11"/>
      <c r="L27" s="3"/>
      <c r="M27" s="12"/>
      <c r="N27" s="24"/>
      <c r="O27" s="12"/>
      <c r="P27" s="12"/>
      <c r="Q27" s="12"/>
    </row>
    <row r="28" spans="1:21">
      <c r="A28" s="6"/>
      <c r="B28" s="10"/>
      <c r="C28" s="6"/>
      <c r="E28" s="10"/>
      <c r="F28" s="10"/>
      <c r="G28" s="10"/>
      <c r="H28" s="10"/>
      <c r="I28" s="10"/>
      <c r="J28" s="10"/>
      <c r="K28" s="10"/>
      <c r="L28" s="2"/>
    </row>
    <row r="29" spans="1:21">
      <c r="A29" s="6"/>
      <c r="B29" s="10"/>
      <c r="C29" s="6"/>
      <c r="E29" s="10"/>
      <c r="F29" s="10"/>
      <c r="G29" s="10"/>
      <c r="H29" s="10"/>
      <c r="I29" s="10"/>
      <c r="J29" s="10"/>
      <c r="K29" s="10"/>
      <c r="L29" s="2"/>
    </row>
    <row r="30" spans="1:21">
      <c r="A30" s="6"/>
      <c r="B30" s="10"/>
      <c r="C30" s="6"/>
      <c r="E30" s="10"/>
      <c r="F30" s="10"/>
      <c r="G30" s="10"/>
      <c r="H30" s="10"/>
      <c r="I30" s="10"/>
      <c r="J30" s="10"/>
      <c r="K30" s="10"/>
      <c r="L30" s="2"/>
    </row>
    <row r="31" spans="1:21">
      <c r="A31" s="6"/>
      <c r="B31" s="10"/>
      <c r="C31" s="6"/>
      <c r="E31" s="10"/>
      <c r="F31" s="10"/>
      <c r="G31" s="10"/>
      <c r="H31" s="10"/>
      <c r="I31" s="10"/>
      <c r="J31" s="10"/>
      <c r="K31" s="10"/>
      <c r="L31" s="2"/>
    </row>
    <row r="32" spans="1:21">
      <c r="A32" s="6"/>
      <c r="B32" s="10"/>
      <c r="C32" s="6"/>
      <c r="E32" s="10"/>
      <c r="F32" s="10"/>
      <c r="G32" s="10"/>
      <c r="H32" s="10"/>
      <c r="I32" s="10"/>
      <c r="J32" s="10"/>
      <c r="K32" s="10"/>
      <c r="L32" s="2"/>
    </row>
    <row r="33" spans="1:12">
      <c r="A33" s="6"/>
      <c r="B33" s="10"/>
      <c r="C33" s="6"/>
      <c r="E33" s="10"/>
      <c r="F33" s="10"/>
      <c r="G33" s="10"/>
      <c r="H33" s="10"/>
      <c r="I33" s="10"/>
      <c r="J33" s="10"/>
      <c r="K33" s="10"/>
      <c r="L33" s="2"/>
    </row>
    <row r="34" spans="1:12">
      <c r="A34" s="6"/>
      <c r="B34" s="10"/>
      <c r="C34" s="6"/>
      <c r="E34" s="10"/>
      <c r="F34" s="10"/>
      <c r="G34" s="10"/>
      <c r="H34" s="10"/>
      <c r="I34" s="10"/>
      <c r="J34" s="10"/>
      <c r="K34" s="10"/>
      <c r="L34" s="2"/>
    </row>
    <row r="35" spans="1:12">
      <c r="A35" s="6"/>
      <c r="B35" s="10"/>
      <c r="C35" s="6"/>
      <c r="E35" s="10"/>
      <c r="F35" s="10"/>
      <c r="G35" s="10"/>
      <c r="H35" s="10"/>
      <c r="I35" s="10"/>
      <c r="J35" s="10"/>
      <c r="K35" s="10"/>
      <c r="L35" s="2"/>
    </row>
    <row r="36" spans="1:12">
      <c r="A36" s="6"/>
      <c r="B36" s="10"/>
      <c r="C36" s="6"/>
      <c r="E36" s="10"/>
      <c r="F36" s="10"/>
      <c r="G36" s="10"/>
      <c r="H36" s="10"/>
      <c r="I36" s="10"/>
      <c r="J36" s="10"/>
      <c r="K36" s="10"/>
      <c r="L36" s="2"/>
    </row>
    <row r="37" spans="1:12">
      <c r="A37" s="6"/>
      <c r="B37" s="10"/>
      <c r="C37" s="6"/>
      <c r="E37" s="10"/>
      <c r="F37" s="10"/>
      <c r="G37" s="10"/>
      <c r="H37" s="10"/>
      <c r="I37" s="10"/>
      <c r="J37" s="10"/>
      <c r="K37" s="10"/>
      <c r="L37" s="2"/>
    </row>
    <row r="38" spans="1:12">
      <c r="A38" s="6"/>
      <c r="B38" s="10"/>
      <c r="C38" s="6"/>
      <c r="E38" s="10"/>
      <c r="F38" s="10"/>
      <c r="G38" s="10"/>
      <c r="H38" s="10"/>
      <c r="I38" s="10"/>
      <c r="J38" s="10"/>
      <c r="K38" s="10"/>
      <c r="L38" s="2"/>
    </row>
    <row r="39" spans="1:12">
      <c r="A39" s="6"/>
      <c r="B39" s="10"/>
      <c r="C39" s="6"/>
      <c r="E39" s="10"/>
      <c r="F39" s="10"/>
      <c r="G39" s="10"/>
      <c r="H39" s="10"/>
      <c r="I39" s="10"/>
      <c r="J39" s="10"/>
      <c r="K39" s="10"/>
      <c r="L39" s="2"/>
    </row>
    <row r="40" spans="1:12">
      <c r="A40" s="6"/>
      <c r="B40" s="10"/>
      <c r="C40" s="6"/>
      <c r="E40" s="10"/>
      <c r="F40" s="10"/>
      <c r="G40" s="10"/>
      <c r="H40" s="10"/>
      <c r="I40" s="10"/>
      <c r="J40" s="10"/>
      <c r="K40" s="10"/>
      <c r="L40" s="2"/>
    </row>
    <row r="41" spans="1:12">
      <c r="A41" s="6"/>
      <c r="B41" s="10"/>
      <c r="C41" s="6"/>
      <c r="E41" s="10"/>
      <c r="F41" s="10"/>
      <c r="G41" s="10"/>
      <c r="H41" s="10"/>
      <c r="I41" s="10"/>
      <c r="J41" s="10"/>
      <c r="K41" s="10"/>
      <c r="L41" s="2"/>
    </row>
    <row r="42" spans="1:12">
      <c r="A42" s="6"/>
      <c r="B42" s="10"/>
      <c r="C42" s="6"/>
      <c r="E42" s="10"/>
      <c r="F42" s="10"/>
      <c r="G42" s="10"/>
      <c r="H42" s="10"/>
      <c r="I42" s="10"/>
      <c r="J42" s="10"/>
      <c r="K42" s="10"/>
      <c r="L42" s="2"/>
    </row>
    <row r="43" spans="1:12">
      <c r="A43" s="6"/>
      <c r="B43" s="10"/>
      <c r="C43" s="6"/>
      <c r="E43" s="10"/>
      <c r="F43" s="10"/>
      <c r="G43" s="10"/>
      <c r="H43" s="10"/>
      <c r="I43" s="10"/>
      <c r="J43" s="10"/>
      <c r="K43" s="10"/>
      <c r="L43" s="2"/>
    </row>
    <row r="44" spans="1:12">
      <c r="A44" s="6"/>
      <c r="B44" s="10"/>
      <c r="C44" s="6"/>
      <c r="E44" s="10"/>
      <c r="F44" s="10"/>
      <c r="G44" s="10"/>
      <c r="H44" s="10"/>
      <c r="I44" s="10"/>
      <c r="J44" s="10"/>
      <c r="K44" s="10"/>
      <c r="L44" s="2"/>
    </row>
    <row r="45" spans="1:12">
      <c r="A45" s="6"/>
      <c r="B45" s="10"/>
      <c r="C45" s="6"/>
      <c r="E45" s="10"/>
      <c r="F45" s="10"/>
      <c r="G45" s="10"/>
      <c r="H45" s="10"/>
      <c r="I45" s="10"/>
      <c r="J45" s="10"/>
      <c r="K45" s="10"/>
      <c r="L45" s="2"/>
    </row>
    <row r="46" spans="1:12">
      <c r="A46" s="6"/>
      <c r="B46" s="10"/>
      <c r="C46" s="6"/>
      <c r="E46" s="10"/>
      <c r="F46" s="10"/>
      <c r="G46" s="10"/>
      <c r="H46" s="10"/>
      <c r="I46" s="10"/>
      <c r="J46" s="10"/>
      <c r="K46" s="10"/>
      <c r="L46" s="2"/>
    </row>
    <row r="47" spans="1:12">
      <c r="A47" s="6"/>
      <c r="B47" s="10"/>
      <c r="C47" s="6"/>
      <c r="E47" s="10"/>
      <c r="F47" s="10"/>
      <c r="G47" s="10"/>
      <c r="H47" s="10"/>
      <c r="I47" s="10"/>
      <c r="J47" s="10"/>
      <c r="K47" s="10"/>
      <c r="L47" s="2"/>
    </row>
    <row r="48" spans="1:12">
      <c r="A48" s="6"/>
      <c r="B48" s="10"/>
      <c r="C48" s="6"/>
      <c r="E48" s="10"/>
      <c r="F48" s="10"/>
      <c r="G48" s="10"/>
      <c r="H48" s="10"/>
      <c r="I48" s="10"/>
      <c r="J48" s="10"/>
      <c r="K48" s="10"/>
      <c r="L48" s="2"/>
    </row>
    <row r="49" spans="1:17">
      <c r="A49" s="6"/>
      <c r="B49" s="10"/>
      <c r="C49" s="6"/>
      <c r="E49" s="10"/>
      <c r="F49" s="10"/>
      <c r="G49" s="10"/>
      <c r="H49" s="10"/>
      <c r="I49" s="10"/>
      <c r="J49" s="10"/>
      <c r="K49" s="10"/>
      <c r="L49" s="2"/>
    </row>
    <row r="50" spans="1:17">
      <c r="A50" s="6"/>
      <c r="B50" s="10"/>
      <c r="C50" s="6"/>
      <c r="E50" s="10"/>
      <c r="F50" s="10"/>
      <c r="G50" s="10"/>
      <c r="H50" s="10"/>
      <c r="I50" s="10"/>
      <c r="J50" s="10"/>
      <c r="K50" s="10"/>
      <c r="L50" s="2"/>
    </row>
    <row r="51" spans="1:17">
      <c r="A51" s="6"/>
      <c r="B51" s="10"/>
      <c r="C51" s="6"/>
      <c r="E51" s="10"/>
      <c r="F51" s="10"/>
      <c r="G51" s="10"/>
      <c r="H51" s="10"/>
      <c r="I51" s="10"/>
      <c r="J51" s="10"/>
      <c r="K51" s="10"/>
      <c r="L51" s="2"/>
    </row>
    <row r="52" spans="1:17">
      <c r="A52" s="6"/>
      <c r="B52" s="10"/>
      <c r="C52" s="6"/>
      <c r="E52" s="10"/>
      <c r="F52" s="10"/>
      <c r="G52" s="10"/>
      <c r="H52" s="10"/>
      <c r="I52" s="10"/>
      <c r="J52" s="10"/>
      <c r="K52" s="10"/>
      <c r="L52" s="2"/>
    </row>
    <row r="53" spans="1:17">
      <c r="A53" s="6"/>
      <c r="B53" s="10"/>
      <c r="C53" s="6"/>
      <c r="E53" s="10"/>
      <c r="F53" s="10"/>
      <c r="G53" s="10"/>
      <c r="H53" s="10"/>
      <c r="I53" s="10"/>
      <c r="J53" s="10"/>
      <c r="K53" s="10"/>
      <c r="L53" s="2"/>
    </row>
    <row r="54" spans="1:17">
      <c r="A54" s="6"/>
      <c r="B54" s="10"/>
      <c r="C54" s="6"/>
      <c r="E54" s="10"/>
      <c r="F54" s="10"/>
      <c r="G54" s="10"/>
      <c r="H54" s="10"/>
      <c r="I54" s="10"/>
      <c r="J54" s="10"/>
      <c r="K54" s="10"/>
      <c r="L54" s="2"/>
    </row>
    <row r="55" spans="1:17">
      <c r="A55" s="6"/>
      <c r="B55" s="10"/>
      <c r="C55" s="6"/>
      <c r="E55" s="10"/>
      <c r="F55" s="10"/>
      <c r="G55" s="10"/>
      <c r="H55" s="10"/>
      <c r="I55" s="10"/>
      <c r="J55" s="10"/>
      <c r="K55" s="10"/>
      <c r="L55" s="2"/>
    </row>
    <row r="56" spans="1:17">
      <c r="A56" s="6"/>
      <c r="B56" s="10"/>
      <c r="C56" s="6"/>
      <c r="E56" s="10"/>
      <c r="F56" s="10"/>
      <c r="G56" s="10"/>
      <c r="H56" s="10"/>
      <c r="I56" s="10"/>
      <c r="J56" s="10"/>
      <c r="K56" s="10"/>
      <c r="L56" s="2"/>
    </row>
    <row r="57" spans="1:17">
      <c r="A57" s="6"/>
      <c r="B57" s="10"/>
      <c r="C57" s="6"/>
      <c r="E57" s="10"/>
      <c r="F57" s="10"/>
      <c r="G57" s="10"/>
      <c r="H57" s="10"/>
      <c r="I57" s="10"/>
      <c r="J57" s="10"/>
      <c r="K57" s="10"/>
      <c r="L57" s="2"/>
    </row>
    <row r="58" spans="1:17">
      <c r="A58" s="6"/>
      <c r="B58" s="10"/>
      <c r="C58" s="6"/>
      <c r="E58" s="10"/>
      <c r="F58" s="10"/>
      <c r="G58" s="10"/>
      <c r="H58" s="10"/>
      <c r="I58" s="10"/>
      <c r="J58" s="10"/>
      <c r="K58" s="10"/>
      <c r="L58" s="2"/>
    </row>
    <row r="59" spans="1:17">
      <c r="A59" s="6"/>
      <c r="B59" s="10"/>
      <c r="C59" s="6"/>
      <c r="E59" s="10"/>
      <c r="F59" s="10"/>
      <c r="G59" s="10"/>
      <c r="H59" s="10"/>
      <c r="I59" s="10"/>
      <c r="J59" s="10"/>
      <c r="K59" s="10"/>
      <c r="L59" s="2"/>
    </row>
    <row r="60" spans="1:17">
      <c r="A60" s="7"/>
      <c r="B60" s="11"/>
      <c r="C60" s="7"/>
      <c r="D60" s="20"/>
      <c r="E60" s="11"/>
      <c r="F60" s="11"/>
      <c r="G60" s="11"/>
      <c r="H60" s="11"/>
      <c r="I60" s="11"/>
      <c r="J60" s="11"/>
      <c r="K60" s="11"/>
      <c r="L60" s="3"/>
      <c r="M60" s="12"/>
      <c r="N60" s="24"/>
      <c r="O60" s="12"/>
      <c r="P60" s="12"/>
      <c r="Q60" s="12"/>
    </row>
    <row r="61" spans="1:17">
      <c r="A61" s="6"/>
      <c r="B61" s="10"/>
      <c r="C61" s="6"/>
      <c r="E61" s="10"/>
      <c r="F61" s="10"/>
      <c r="G61" s="10"/>
      <c r="H61" s="10"/>
      <c r="I61" s="10"/>
      <c r="J61" s="10"/>
      <c r="K61" s="10"/>
      <c r="L61" s="2"/>
    </row>
    <row r="62" spans="1:17">
      <c r="A62" s="6"/>
      <c r="B62" s="10"/>
      <c r="C62" s="6"/>
      <c r="E62" s="10"/>
      <c r="F62" s="10"/>
      <c r="G62" s="10"/>
      <c r="H62" s="10"/>
      <c r="I62" s="10"/>
      <c r="J62" s="10"/>
      <c r="K62" s="10"/>
      <c r="L62" s="2"/>
    </row>
    <row r="63" spans="1:17" s="12" customFormat="1">
      <c r="A63" s="6"/>
      <c r="B63" s="10"/>
      <c r="C63" s="6"/>
      <c r="D63" s="19"/>
      <c r="E63" s="10"/>
      <c r="F63" s="10"/>
      <c r="G63" s="10"/>
      <c r="H63" s="10"/>
      <c r="I63" s="10"/>
      <c r="J63" s="10"/>
      <c r="K63" s="10"/>
      <c r="L63" s="2"/>
      <c r="M63" s="4"/>
      <c r="N63" s="23"/>
      <c r="O63" s="4"/>
      <c r="P63" s="4"/>
      <c r="Q63" s="4"/>
    </row>
    <row r="64" spans="1:17">
      <c r="A64" s="6"/>
      <c r="B64" s="10"/>
      <c r="C64" s="6"/>
      <c r="E64" s="10"/>
      <c r="F64" s="10"/>
      <c r="G64" s="10"/>
      <c r="H64" s="10"/>
      <c r="I64" s="10"/>
      <c r="J64" s="10"/>
      <c r="K64" s="10"/>
      <c r="L64" s="2"/>
    </row>
    <row r="65" spans="1:17">
      <c r="A65" s="6"/>
      <c r="B65" s="11"/>
      <c r="C65" s="7"/>
      <c r="D65" s="20"/>
      <c r="E65" s="11"/>
      <c r="F65" s="11"/>
      <c r="G65" s="11"/>
      <c r="H65" s="11"/>
      <c r="I65" s="11"/>
      <c r="J65" s="11"/>
      <c r="K65" s="11"/>
      <c r="L65" s="3"/>
      <c r="M65" s="12"/>
      <c r="N65" s="24"/>
      <c r="O65" s="12"/>
      <c r="P65" s="12"/>
      <c r="Q65" s="12"/>
    </row>
    <row r="66" spans="1:17">
      <c r="A66" s="6"/>
      <c r="B66" s="11"/>
      <c r="C66" s="7"/>
      <c r="D66" s="20"/>
      <c r="E66" s="11"/>
      <c r="F66" s="11"/>
      <c r="G66" s="11"/>
      <c r="H66" s="11"/>
      <c r="I66" s="11"/>
      <c r="J66" s="11"/>
      <c r="K66" s="11"/>
      <c r="L66" s="3"/>
      <c r="M66" s="12"/>
      <c r="N66" s="24"/>
      <c r="O66" s="12"/>
      <c r="P66" s="12"/>
      <c r="Q66" s="12"/>
    </row>
    <row r="67" spans="1:17">
      <c r="A67" s="6"/>
      <c r="B67" s="11"/>
      <c r="C67" s="7"/>
      <c r="D67" s="20"/>
      <c r="E67" s="11"/>
      <c r="F67" s="11"/>
      <c r="G67" s="11"/>
      <c r="H67" s="11"/>
      <c r="I67" s="11"/>
      <c r="J67" s="11"/>
      <c r="K67" s="11"/>
      <c r="L67" s="3"/>
      <c r="M67" s="12"/>
      <c r="N67" s="24"/>
      <c r="O67" s="12"/>
      <c r="P67" s="12"/>
      <c r="Q67" s="12"/>
    </row>
    <row r="68" spans="1:17">
      <c r="L68" s="2"/>
      <c r="M68" s="2"/>
      <c r="O68" s="2"/>
      <c r="P68" s="2"/>
      <c r="Q68" s="2"/>
    </row>
  </sheetData>
  <sortState ref="A3:U11">
    <sortCondition ref="A2"/>
  </sortState>
  <mergeCells count="1">
    <mergeCell ref="A1:U1"/>
  </mergeCells>
  <phoneticPr fontId="3" type="noConversion"/>
  <pageMargins left="0.47244094488188981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10702 (2)</vt:lpstr>
      <vt:lpstr>'10702 (2)'!Print_Titles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2018-02-27T08:19:28Z</cp:lastPrinted>
  <dcterms:created xsi:type="dcterms:W3CDTF">2013-07-15T00:35:39Z</dcterms:created>
  <dcterms:modified xsi:type="dcterms:W3CDTF">2018-02-27T08:54:53Z</dcterms:modified>
</cp:coreProperties>
</file>