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09衛生組\04健促計畫\109-2測光成果\"/>
    </mc:Choice>
  </mc:AlternateContent>
  <bookViews>
    <workbookView xWindow="0" yWindow="0" windowWidth="17250" windowHeight="5865" activeTab="9"/>
  </bookViews>
  <sheets>
    <sheet name="辦公室" sheetId="14" r:id="rId1"/>
    <sheet name="六年級" sheetId="8" r:id="rId2"/>
    <sheet name="五年級" sheetId="11" r:id="rId3"/>
    <sheet name="四年級" sheetId="12" r:id="rId4"/>
    <sheet name="三年級" sheetId="13" r:id="rId5"/>
    <sheet name="二年級" sheetId="10" r:id="rId6"/>
    <sheet name="一年級" sheetId="9" r:id="rId7"/>
    <sheet name="科任教室" sheetId="15" r:id="rId8"/>
    <sheet name="美術教室" sheetId="6" r:id="rId9"/>
    <sheet name="各空間照度標準" sheetId="2" r:id="rId10"/>
  </sheets>
  <definedNames>
    <definedName name="_xlnm.Print_Area" localSheetId="6">一年級!$A$1:$V$41</definedName>
    <definedName name="_xlnm.Print_Area" localSheetId="5">二年級!$A$1:$V$43</definedName>
    <definedName name="_xlnm.Print_Area" localSheetId="4">三年級!$A$1:$V$42</definedName>
    <definedName name="_xlnm.Print_Area" localSheetId="2">五年級!$A$1:$V$40</definedName>
    <definedName name="_xlnm.Print_Area" localSheetId="1">六年級!$A$1:$V$41</definedName>
    <definedName name="_xlnm.Print_Area" localSheetId="3">四年級!$A$1:$V$40</definedName>
    <definedName name="_xlnm.Print_Area" localSheetId="8">美術教室!$A$1:$V$33</definedName>
    <definedName name="_xlnm.Print_Area" localSheetId="0">辦公室!$A$1:$V$36</definedName>
    <definedName name="_xlnm.Print_Titles" localSheetId="7">科任教室!$1:$3</definedName>
  </definedNames>
  <calcPr calcId="152511"/>
</workbook>
</file>

<file path=xl/calcChain.xml><?xml version="1.0" encoding="utf-8"?>
<calcChain xmlns="http://schemas.openxmlformats.org/spreadsheetml/2006/main">
  <c r="U22" i="15" l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4" i="8"/>
  <c r="K5" i="11"/>
  <c r="K6" i="11"/>
  <c r="K7" i="11"/>
  <c r="K8" i="11"/>
  <c r="K9" i="11"/>
  <c r="K10" i="11"/>
  <c r="K11" i="11"/>
  <c r="K12" i="11"/>
  <c r="K13" i="11"/>
  <c r="K14" i="11"/>
  <c r="K15" i="11"/>
  <c r="K16" i="11"/>
  <c r="K4" i="11"/>
  <c r="K5" i="12"/>
  <c r="K6" i="12"/>
  <c r="K7" i="12"/>
  <c r="K8" i="12"/>
  <c r="K9" i="12"/>
  <c r="K10" i="12"/>
  <c r="K11" i="12"/>
  <c r="K12" i="12"/>
  <c r="K13" i="12"/>
  <c r="K14" i="12"/>
  <c r="K15" i="12"/>
  <c r="K16" i="12"/>
  <c r="K4" i="12"/>
  <c r="K7" i="13"/>
  <c r="K8" i="13"/>
  <c r="K9" i="13"/>
  <c r="K10" i="13"/>
  <c r="K11" i="13"/>
  <c r="K12" i="13"/>
  <c r="K13" i="13"/>
  <c r="K14" i="13"/>
  <c r="K15" i="13"/>
  <c r="K16" i="13"/>
  <c r="K17" i="13"/>
  <c r="K18" i="13"/>
  <c r="K6" i="13"/>
  <c r="K4" i="13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4" i="10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4" i="9"/>
  <c r="K16" i="15"/>
  <c r="K17" i="15"/>
  <c r="K15" i="15"/>
  <c r="K12" i="15"/>
  <c r="K8" i="15"/>
  <c r="K9" i="15"/>
  <c r="K7" i="15"/>
  <c r="U19" i="15"/>
  <c r="U20" i="15"/>
  <c r="U21" i="15"/>
  <c r="K5" i="6" l="1"/>
  <c r="K6" i="6"/>
  <c r="K7" i="6"/>
  <c r="K8" i="6"/>
  <c r="K9" i="6"/>
  <c r="K4" i="6"/>
  <c r="U5" i="6"/>
  <c r="U6" i="6"/>
  <c r="U7" i="6"/>
  <c r="U8" i="6"/>
  <c r="U9" i="6"/>
  <c r="U4" i="6"/>
  <c r="U5" i="15"/>
  <c r="U6" i="15"/>
  <c r="U7" i="15"/>
  <c r="U8" i="15"/>
  <c r="U9" i="15"/>
  <c r="U18" i="15"/>
  <c r="U11" i="15"/>
  <c r="U12" i="15"/>
  <c r="U13" i="15"/>
  <c r="U14" i="15"/>
  <c r="U15" i="15"/>
  <c r="U16" i="15"/>
  <c r="U17" i="15"/>
  <c r="U23" i="15"/>
  <c r="U24" i="15"/>
  <c r="U4" i="15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4" i="9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4" i="10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4" i="13"/>
  <c r="U5" i="12"/>
  <c r="U6" i="12"/>
  <c r="U7" i="12"/>
  <c r="U8" i="12"/>
  <c r="U9" i="12"/>
  <c r="U10" i="12"/>
  <c r="U11" i="12"/>
  <c r="U12" i="12"/>
  <c r="U13" i="12"/>
  <c r="U14" i="12"/>
  <c r="U15" i="12"/>
  <c r="U16" i="12"/>
  <c r="U4" i="12"/>
  <c r="U5" i="11"/>
  <c r="U6" i="11"/>
  <c r="U7" i="11"/>
  <c r="U8" i="11"/>
  <c r="U9" i="11"/>
  <c r="U10" i="11"/>
  <c r="U11" i="11"/>
  <c r="U12" i="11"/>
  <c r="U13" i="11"/>
  <c r="U14" i="11"/>
  <c r="U15" i="11"/>
  <c r="U16" i="11"/>
  <c r="U4" i="11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4" i="8"/>
  <c r="U5" i="14"/>
  <c r="U6" i="14"/>
  <c r="U7" i="14"/>
  <c r="U8" i="14"/>
  <c r="U9" i="14"/>
  <c r="U4" i="14"/>
</calcChain>
</file>

<file path=xl/sharedStrings.xml><?xml version="1.0" encoding="utf-8"?>
<sst xmlns="http://schemas.openxmlformats.org/spreadsheetml/2006/main" count="583" uniqueCount="252">
  <si>
    <t>點板面照度</t>
    <phoneticPr fontId="1" type="noConversion"/>
  </si>
  <si>
    <t>課桌燈照度</t>
    <phoneticPr fontId="1" type="noConversion"/>
  </si>
  <si>
    <t>平均</t>
  </si>
  <si>
    <t>平均</t>
    <phoneticPr fontId="1" type="noConversion"/>
  </si>
  <si>
    <t xml:space="preserve">學校空間/場所 </t>
    <phoneticPr fontId="1" type="noConversion"/>
  </si>
  <si>
    <t>照度(Lux)</t>
    <phoneticPr fontId="1" type="noConversion"/>
  </si>
  <si>
    <t xml:space="preserve"> 備註</t>
    <phoneticPr fontId="1" type="noConversion"/>
  </si>
  <si>
    <t>平均演色指數(Ra)</t>
    <phoneticPr fontId="1" type="noConversion"/>
  </si>
  <si>
    <t>教育建築</t>
    <phoneticPr fontId="1" type="noConversion"/>
  </si>
  <si>
    <t>建議可調光</t>
    <phoneticPr fontId="1" type="noConversion"/>
  </si>
  <si>
    <t>防止鏡面反射</t>
  </si>
  <si>
    <t>至少5,000 K</t>
  </si>
  <si>
    <t xml:space="preserve">(15)電腦教室 </t>
    <phoneticPr fontId="1" type="noConversion"/>
  </si>
  <si>
    <t>(14)音樂練習室</t>
    <phoneticPr fontId="1" type="noConversion"/>
  </si>
  <si>
    <t>(13)教學實習工廠</t>
    <phoneticPr fontId="1" type="noConversion"/>
  </si>
  <si>
    <t>(12)實習室、實驗室</t>
    <phoneticPr fontId="1" type="noConversion"/>
  </si>
  <si>
    <t>(11)製圖室</t>
    <phoneticPr fontId="1" type="noConversion"/>
  </si>
  <si>
    <t>(10)美術學校美術室</t>
    <phoneticPr fontId="1" type="noConversion"/>
  </si>
  <si>
    <t>(9)美術、手工教室</t>
    <phoneticPr fontId="1" type="noConversion"/>
  </si>
  <si>
    <t>(8)實習桌</t>
    <phoneticPr fontId="1" type="noConversion"/>
  </si>
  <si>
    <t xml:space="preserve">(7)黑板 </t>
    <phoneticPr fontId="1" type="noConversion"/>
  </si>
  <si>
    <t xml:space="preserve">(6)演講廳 </t>
    <phoneticPr fontId="1" type="noConversion"/>
  </si>
  <si>
    <t>(5)夜校教室、成人教育教室</t>
    <phoneticPr fontId="1" type="noConversion"/>
  </si>
  <si>
    <t>(4)教室</t>
    <phoneticPr fontId="1" type="noConversion"/>
  </si>
  <si>
    <t>(3)托兒所勞作室</t>
    <phoneticPr fontId="1" type="noConversion"/>
  </si>
  <si>
    <t xml:space="preserve">(2)托兒所 </t>
    <phoneticPr fontId="1" type="noConversion"/>
  </si>
  <si>
    <t>(1)幼稚園</t>
    <phoneticPr fontId="1" type="noConversion"/>
  </si>
  <si>
    <t>(16)語言實習室</t>
    <phoneticPr fontId="1" type="noConversion"/>
  </si>
  <si>
    <t>(17)準備室、討論室</t>
    <phoneticPr fontId="1" type="noConversion"/>
  </si>
  <si>
    <t>圖書館</t>
    <phoneticPr fontId="1" type="noConversion"/>
  </si>
  <si>
    <t>(1)書架</t>
    <phoneticPr fontId="1" type="noConversion"/>
  </si>
  <si>
    <t>(2)閱讀區</t>
    <phoneticPr fontId="1" type="noConversion"/>
  </si>
  <si>
    <t>參考來源：中華民國國家標準CNS 12112(2012.01)</t>
    <phoneticPr fontId="1" type="noConversion"/>
  </si>
  <si>
    <t>表4.4 學校各室內空間之照度及演色指數參考</t>
    <phoneticPr fontId="1" type="noConversion"/>
  </si>
  <si>
    <t>於講座廳750Lux</t>
    <phoneticPr fontId="1" type="noConversion"/>
  </si>
  <si>
    <t>檢測日期/時間</t>
    <phoneticPr fontId="1" type="noConversion"/>
  </si>
  <si>
    <t>天氣</t>
    <phoneticPr fontId="1" type="noConversion"/>
  </si>
  <si>
    <t>平均標準照度</t>
    <phoneticPr fontId="1" type="noConversion"/>
  </si>
  <si>
    <t>前左A</t>
    <phoneticPr fontId="1" type="noConversion"/>
  </si>
  <si>
    <t>前右G</t>
    <phoneticPr fontId="1" type="noConversion"/>
  </si>
  <si>
    <t>後左B</t>
    <phoneticPr fontId="1" type="noConversion"/>
  </si>
  <si>
    <t>前中C</t>
    <phoneticPr fontId="1" type="noConversion"/>
  </si>
  <si>
    <t>中央D</t>
    <phoneticPr fontId="1" type="noConversion"/>
  </si>
  <si>
    <t>後中E</t>
    <phoneticPr fontId="1" type="noConversion"/>
  </si>
  <si>
    <t>前右F</t>
    <phoneticPr fontId="1" type="noConversion"/>
  </si>
  <si>
    <t>後右G</t>
    <phoneticPr fontId="1" type="noConversion"/>
  </si>
  <si>
    <t>中左B</t>
    <phoneticPr fontId="1" type="noConversion"/>
  </si>
  <si>
    <t>後左C</t>
    <phoneticPr fontId="1" type="noConversion"/>
  </si>
  <si>
    <t>前中D</t>
    <phoneticPr fontId="1" type="noConversion"/>
  </si>
  <si>
    <t>中央E</t>
    <phoneticPr fontId="1" type="noConversion"/>
  </si>
  <si>
    <t>後中F</t>
    <phoneticPr fontId="1" type="noConversion"/>
  </si>
  <si>
    <t>中右H</t>
    <phoneticPr fontId="1" type="noConversion"/>
  </si>
  <si>
    <t>後右I</t>
    <phoneticPr fontId="1" type="noConversion"/>
  </si>
  <si>
    <t>前左A</t>
    <phoneticPr fontId="1" type="noConversion"/>
  </si>
  <si>
    <t>白板免測</t>
    <phoneticPr fontId="1" type="noConversion"/>
  </si>
  <si>
    <t>750 LUX</t>
    <phoneticPr fontId="1" type="noConversion"/>
  </si>
  <si>
    <t>500 LUX</t>
    <phoneticPr fontId="1" type="noConversion"/>
  </si>
  <si>
    <t>校長室</t>
    <phoneticPr fontId="1" type="noConversion"/>
  </si>
  <si>
    <t>晴</t>
    <phoneticPr fontId="1" type="noConversion"/>
  </si>
  <si>
    <t>免測</t>
    <phoneticPr fontId="1" type="noConversion"/>
  </si>
  <si>
    <t>300 LUX</t>
    <phoneticPr fontId="1" type="noConversion"/>
  </si>
  <si>
    <t>教室</t>
    <phoneticPr fontId="1" type="noConversion"/>
  </si>
  <si>
    <t>標準照度</t>
    <phoneticPr fontId="1" type="noConversion"/>
  </si>
  <si>
    <t>109學年第2學期教室照度</t>
    <phoneticPr fontId="1" type="noConversion"/>
  </si>
  <si>
    <t>免測</t>
    <phoneticPr fontId="1" type="noConversion"/>
  </si>
  <si>
    <t>免測</t>
    <phoneticPr fontId="1" type="noConversion"/>
  </si>
  <si>
    <t>4樓會議室</t>
    <phoneticPr fontId="1" type="noConversion"/>
  </si>
  <si>
    <t>110.02.17/13:40</t>
    <phoneticPr fontId="1" type="noConversion"/>
  </si>
  <si>
    <t>110.02.17/13:46</t>
    <phoneticPr fontId="1" type="noConversion"/>
  </si>
  <si>
    <t>110.02.17/13:54</t>
    <phoneticPr fontId="1" type="noConversion"/>
  </si>
  <si>
    <t>110.02.17/14:01</t>
    <phoneticPr fontId="1" type="noConversion"/>
  </si>
  <si>
    <t>110.02.17/14:09</t>
    <phoneticPr fontId="1" type="noConversion"/>
  </si>
  <si>
    <t>110.02.17/14:15</t>
    <phoneticPr fontId="1" type="noConversion"/>
  </si>
  <si>
    <t>110.02.17/14:20</t>
    <phoneticPr fontId="1" type="noConversion"/>
  </si>
  <si>
    <t>110.02.17/14:28</t>
    <phoneticPr fontId="1" type="noConversion"/>
  </si>
  <si>
    <t>110.02.17/14:43</t>
    <phoneticPr fontId="1" type="noConversion"/>
  </si>
  <si>
    <t>110.02.17/14:50</t>
    <phoneticPr fontId="1" type="noConversion"/>
  </si>
  <si>
    <t>110.02.17/14:55</t>
    <phoneticPr fontId="1" type="noConversion"/>
  </si>
  <si>
    <t>110.02.17/15:00</t>
    <phoneticPr fontId="1" type="noConversion"/>
  </si>
  <si>
    <t>110.02.17/15:05</t>
    <phoneticPr fontId="1" type="noConversion"/>
  </si>
  <si>
    <t>晴</t>
    <phoneticPr fontId="1" type="noConversion"/>
  </si>
  <si>
    <t>110.02.17/15:10</t>
    <phoneticPr fontId="1" type="noConversion"/>
  </si>
  <si>
    <t>110.02.17/15:16</t>
    <phoneticPr fontId="1" type="noConversion"/>
  </si>
  <si>
    <t>110.02.17/15:20</t>
    <phoneticPr fontId="1" type="noConversion"/>
  </si>
  <si>
    <t>電腦1</t>
    <phoneticPr fontId="1" type="noConversion"/>
  </si>
  <si>
    <t>電腦2</t>
  </si>
  <si>
    <t>電腦3</t>
  </si>
  <si>
    <t>晴</t>
    <phoneticPr fontId="1" type="noConversion"/>
  </si>
  <si>
    <t>110.02.17/15:30</t>
    <phoneticPr fontId="1" type="noConversion"/>
  </si>
  <si>
    <t>110.02.17/15:25</t>
    <phoneticPr fontId="1" type="noConversion"/>
  </si>
  <si>
    <t>110.02.17/15:40</t>
    <phoneticPr fontId="1" type="noConversion"/>
  </si>
  <si>
    <t>110.02.17/15:46</t>
    <phoneticPr fontId="1" type="noConversion"/>
  </si>
  <si>
    <t>110.02.17/15:51</t>
    <phoneticPr fontId="1" type="noConversion"/>
  </si>
  <si>
    <t>自然3</t>
    <phoneticPr fontId="1" type="noConversion"/>
  </si>
  <si>
    <t>自然6</t>
    <phoneticPr fontId="1" type="noConversion"/>
  </si>
  <si>
    <t>110.02.18/09:02</t>
    <phoneticPr fontId="1" type="noConversion"/>
  </si>
  <si>
    <t>110.02.18/09:07</t>
    <phoneticPr fontId="1" type="noConversion"/>
  </si>
  <si>
    <t>白板免測(教室有黑板,但目前學生座位面向白板)</t>
    <phoneticPr fontId="1" type="noConversion"/>
  </si>
  <si>
    <t>110.02.18/09:11</t>
    <phoneticPr fontId="1" type="noConversion"/>
  </si>
  <si>
    <t>110.02.18/09:17</t>
    <phoneticPr fontId="1" type="noConversion"/>
  </si>
  <si>
    <t>110.02.18/09:23</t>
    <phoneticPr fontId="1" type="noConversion"/>
  </si>
  <si>
    <t>110.02.18/09:28</t>
    <phoneticPr fontId="1" type="noConversion"/>
  </si>
  <si>
    <t>110.02.18/09:34</t>
    <phoneticPr fontId="1" type="noConversion"/>
  </si>
  <si>
    <t>110.02.18/09:38</t>
    <phoneticPr fontId="1" type="noConversion"/>
  </si>
  <si>
    <t>110.02.18/09:49</t>
    <phoneticPr fontId="1" type="noConversion"/>
  </si>
  <si>
    <t>教師桌面</t>
    <phoneticPr fontId="1" type="noConversion"/>
  </si>
  <si>
    <t>110.02.18/09:53</t>
    <phoneticPr fontId="1" type="noConversion"/>
  </si>
  <si>
    <t>110.02.18/10:00</t>
    <phoneticPr fontId="1" type="noConversion"/>
  </si>
  <si>
    <t>110.02.18/10:05</t>
    <phoneticPr fontId="1" type="noConversion"/>
  </si>
  <si>
    <t>110.02.18/10:10</t>
    <phoneticPr fontId="1" type="noConversion"/>
  </si>
  <si>
    <t>110.02.18/10:15</t>
    <phoneticPr fontId="1" type="noConversion"/>
  </si>
  <si>
    <t>110.02.18/10:19</t>
    <phoneticPr fontId="1" type="noConversion"/>
  </si>
  <si>
    <t>110.02.18/10:32</t>
    <phoneticPr fontId="1" type="noConversion"/>
  </si>
  <si>
    <t>110.02.18/10:36</t>
    <phoneticPr fontId="1" type="noConversion"/>
  </si>
  <si>
    <t>110.02.18/10:40</t>
    <phoneticPr fontId="1" type="noConversion"/>
  </si>
  <si>
    <t>110.02.18/10:44</t>
    <phoneticPr fontId="1" type="noConversion"/>
  </si>
  <si>
    <t>110.02.18/10:55</t>
    <phoneticPr fontId="1" type="noConversion"/>
  </si>
  <si>
    <t>110.02.18/11:00</t>
    <phoneticPr fontId="1" type="noConversion"/>
  </si>
  <si>
    <t>110.02.18/11:05</t>
    <phoneticPr fontId="1" type="noConversion"/>
  </si>
  <si>
    <t>資源甲</t>
    <phoneticPr fontId="1" type="noConversion"/>
  </si>
  <si>
    <t>資源乙</t>
    <phoneticPr fontId="1" type="noConversion"/>
  </si>
  <si>
    <t>110.02.18/11:10</t>
    <phoneticPr fontId="1" type="noConversion"/>
  </si>
  <si>
    <t>移動式白板免測</t>
    <phoneticPr fontId="1" type="noConversion"/>
  </si>
  <si>
    <t>110.02.18/11:15</t>
    <phoneticPr fontId="1" type="noConversion"/>
  </si>
  <si>
    <t>綜合 
活動室</t>
    <phoneticPr fontId="1" type="noConversion"/>
  </si>
  <si>
    <t>110.02.18/11:20</t>
    <phoneticPr fontId="1" type="noConversion"/>
  </si>
  <si>
    <t>特甲</t>
    <phoneticPr fontId="1" type="noConversion"/>
  </si>
  <si>
    <t>特乙</t>
    <phoneticPr fontId="1" type="noConversion"/>
  </si>
  <si>
    <t>110.02.18/11:27</t>
    <phoneticPr fontId="1" type="noConversion"/>
  </si>
  <si>
    <t>110.02.18/15:41</t>
    <phoneticPr fontId="1" type="noConversion"/>
  </si>
  <si>
    <t>110.02.18/11:31</t>
    <phoneticPr fontId="1" type="noConversion"/>
  </si>
  <si>
    <t>110.02.18/11:36</t>
    <phoneticPr fontId="1" type="noConversion"/>
  </si>
  <si>
    <t>471(前)
1007(後)</t>
    <phoneticPr fontId="1" type="noConversion"/>
  </si>
  <si>
    <t>110.02.18/11:50</t>
    <phoneticPr fontId="1" type="noConversion"/>
  </si>
  <si>
    <t>110.02.18/11:56</t>
    <phoneticPr fontId="1" type="noConversion"/>
  </si>
  <si>
    <t>110.02.18/12:00</t>
    <phoneticPr fontId="1" type="noConversion"/>
  </si>
  <si>
    <t>110.02.18/12:45</t>
    <phoneticPr fontId="1" type="noConversion"/>
  </si>
  <si>
    <t>110.02.18/12:50</t>
    <phoneticPr fontId="1" type="noConversion"/>
  </si>
  <si>
    <t>110.02.18/12:55</t>
    <phoneticPr fontId="1" type="noConversion"/>
  </si>
  <si>
    <t>110.02.18/13:00</t>
    <phoneticPr fontId="1" type="noConversion"/>
  </si>
  <si>
    <t>110.02.18/13:05</t>
    <phoneticPr fontId="1" type="noConversion"/>
  </si>
  <si>
    <t>110.02.18/13:11</t>
    <phoneticPr fontId="1" type="noConversion"/>
  </si>
  <si>
    <t>110.02.18/13:16</t>
    <phoneticPr fontId="1" type="noConversion"/>
  </si>
  <si>
    <t>110.02.18/13:28</t>
    <phoneticPr fontId="1" type="noConversion"/>
  </si>
  <si>
    <t>110.02.18/13:33</t>
    <phoneticPr fontId="1" type="noConversion"/>
  </si>
  <si>
    <t>110.02.18/13:38</t>
    <phoneticPr fontId="1" type="noConversion"/>
  </si>
  <si>
    <t>110.02.18/13:43</t>
    <phoneticPr fontId="1" type="noConversion"/>
  </si>
  <si>
    <t>110.02.18/13:51</t>
    <phoneticPr fontId="1" type="noConversion"/>
  </si>
  <si>
    <t>110.02.18/14:15</t>
    <phoneticPr fontId="1" type="noConversion"/>
  </si>
  <si>
    <t>110.02.18/14:30</t>
    <phoneticPr fontId="1" type="noConversion"/>
  </si>
  <si>
    <t>110.02.18/14:35</t>
    <phoneticPr fontId="1" type="noConversion"/>
  </si>
  <si>
    <t>110.02.18/14:39</t>
    <phoneticPr fontId="1" type="noConversion"/>
  </si>
  <si>
    <t>110.02.18/14:47</t>
    <phoneticPr fontId="1" type="noConversion"/>
  </si>
  <si>
    <t>110.02.18/14:53</t>
    <phoneticPr fontId="1" type="noConversion"/>
  </si>
  <si>
    <t>110.02.18/14:57</t>
    <phoneticPr fontId="1" type="noConversion"/>
  </si>
  <si>
    <t>110.02.18/15:00</t>
    <phoneticPr fontId="1" type="noConversion"/>
  </si>
  <si>
    <t>110.02.18/15:05</t>
    <phoneticPr fontId="1" type="noConversion"/>
  </si>
  <si>
    <t>110.02.18/15:09</t>
    <phoneticPr fontId="1" type="noConversion"/>
  </si>
  <si>
    <t>110.02.18/15:12</t>
    <phoneticPr fontId="1" type="noConversion"/>
  </si>
  <si>
    <t>110.02.18/15:17</t>
    <phoneticPr fontId="1" type="noConversion"/>
  </si>
  <si>
    <t>110.02.18/15:22</t>
    <phoneticPr fontId="1" type="noConversion"/>
  </si>
  <si>
    <t>110.02.18/15:27</t>
    <phoneticPr fontId="1" type="noConversion"/>
  </si>
  <si>
    <t>607(前)
594(後)</t>
    <phoneticPr fontId="1" type="noConversion"/>
  </si>
  <si>
    <t>110.02.18/15:32</t>
    <phoneticPr fontId="1" type="noConversion"/>
  </si>
  <si>
    <t>英語1</t>
    <phoneticPr fontId="1" type="noConversion"/>
  </si>
  <si>
    <t>110.02.19/09:19</t>
    <phoneticPr fontId="1" type="noConversion"/>
  </si>
  <si>
    <t>英語2</t>
  </si>
  <si>
    <t>110.02.19/09:22</t>
    <phoneticPr fontId="1" type="noConversion"/>
  </si>
  <si>
    <t>英語3</t>
  </si>
  <si>
    <t>110.02.19/09:27</t>
    <phoneticPr fontId="1" type="noConversion"/>
  </si>
  <si>
    <t>自然1</t>
    <phoneticPr fontId="1" type="noConversion"/>
  </si>
  <si>
    <t>110.02.19/09:30</t>
    <phoneticPr fontId="1" type="noConversion"/>
  </si>
  <si>
    <t>表藝</t>
    <phoneticPr fontId="1" type="noConversion"/>
  </si>
  <si>
    <t>110.02.19/09:34</t>
    <phoneticPr fontId="1" type="noConversion"/>
  </si>
  <si>
    <t>110.02.19/09:47</t>
    <phoneticPr fontId="1" type="noConversion"/>
  </si>
  <si>
    <t>110.02.19/09:51</t>
    <phoneticPr fontId="1" type="noConversion"/>
  </si>
  <si>
    <t>110.02.19/09:56</t>
    <phoneticPr fontId="1" type="noConversion"/>
  </si>
  <si>
    <t>110.02.19/10:00</t>
    <phoneticPr fontId="1" type="noConversion"/>
  </si>
  <si>
    <t>110.02.19/10:03</t>
    <phoneticPr fontId="1" type="noConversion"/>
  </si>
  <si>
    <t>110.02.19/10:07</t>
    <phoneticPr fontId="1" type="noConversion"/>
  </si>
  <si>
    <t>白板免測</t>
    <phoneticPr fontId="1" type="noConversion"/>
  </si>
  <si>
    <t>110.02.19/10:16</t>
    <phoneticPr fontId="1" type="noConversion"/>
  </si>
  <si>
    <t>110.02.19/10:21</t>
    <phoneticPr fontId="1" type="noConversion"/>
  </si>
  <si>
    <t>110.02.19/10:26</t>
    <phoneticPr fontId="1" type="noConversion"/>
  </si>
  <si>
    <t>110.02.19/10:30</t>
    <phoneticPr fontId="1" type="noConversion"/>
  </si>
  <si>
    <t>110.02.19/10:36</t>
    <phoneticPr fontId="1" type="noConversion"/>
  </si>
  <si>
    <t>110.02.19/10:40</t>
    <phoneticPr fontId="1" type="noConversion"/>
  </si>
  <si>
    <t>110.02.19/10:45</t>
    <phoneticPr fontId="1" type="noConversion"/>
  </si>
  <si>
    <t>110.02.19/11:12</t>
    <phoneticPr fontId="1" type="noConversion"/>
  </si>
  <si>
    <t>110.02.19/11:19</t>
    <phoneticPr fontId="1" type="noConversion"/>
  </si>
  <si>
    <t>多功能</t>
    <phoneticPr fontId="1" type="noConversion"/>
  </si>
  <si>
    <t>110.02.19/11:24</t>
    <phoneticPr fontId="1" type="noConversion"/>
  </si>
  <si>
    <t>美術1</t>
    <phoneticPr fontId="1" type="noConversion"/>
  </si>
  <si>
    <t>美術2</t>
  </si>
  <si>
    <t>美術3</t>
  </si>
  <si>
    <t>美術4</t>
  </si>
  <si>
    <t>健康中心</t>
    <phoneticPr fontId="1" type="noConversion"/>
  </si>
  <si>
    <t>110.02.19/11:40</t>
    <phoneticPr fontId="1" type="noConversion"/>
  </si>
  <si>
    <t>貼白板</t>
    <phoneticPr fontId="1" type="noConversion"/>
  </si>
  <si>
    <t>110.02.19/11:45</t>
    <phoneticPr fontId="1" type="noConversion"/>
  </si>
  <si>
    <t>110.02.19/11:34</t>
    <phoneticPr fontId="1" type="noConversion"/>
  </si>
  <si>
    <t>110.02.19/11:29</t>
    <phoneticPr fontId="1" type="noConversion"/>
  </si>
  <si>
    <t>110.02.19/12:23</t>
    <phoneticPr fontId="1" type="noConversion"/>
  </si>
  <si>
    <t>美術5</t>
  </si>
  <si>
    <t>美術6</t>
  </si>
  <si>
    <t>(18)學生討論室、集合廳</t>
    <phoneticPr fontId="1" type="noConversion"/>
  </si>
  <si>
    <t>(3)櫃檯</t>
    <phoneticPr fontId="1" type="noConversion"/>
  </si>
  <si>
    <t>(20)體育館、游泳池</t>
    <phoneticPr fontId="1" type="noConversion"/>
  </si>
  <si>
    <t>(19)教師辦公室</t>
    <phoneticPr fontId="1" type="noConversion"/>
  </si>
  <si>
    <t>族語1</t>
    <phoneticPr fontId="1" type="noConversion"/>
  </si>
  <si>
    <t>族語2</t>
  </si>
  <si>
    <t>110.02.20/11:00</t>
    <phoneticPr fontId="1" type="noConversion"/>
  </si>
  <si>
    <t>110.02.20/10:37</t>
    <phoneticPr fontId="1" type="noConversion"/>
  </si>
  <si>
    <t>110.02.20/10:08</t>
    <phoneticPr fontId="1" type="noConversion"/>
  </si>
  <si>
    <t>免測</t>
    <phoneticPr fontId="1" type="noConversion"/>
  </si>
  <si>
    <t>晴</t>
    <phoneticPr fontId="1" type="noConversion"/>
  </si>
  <si>
    <t>109學年第2學期教室照度</t>
    <phoneticPr fontId="1" type="noConversion"/>
  </si>
  <si>
    <t>●測光說明：教室窗簾全開，測光前燈全開5~10分鐘以上。</t>
    <phoneticPr fontId="1" type="noConversion"/>
  </si>
  <si>
    <t>110.02.18/13:55</t>
    <phoneticPr fontId="1" type="noConversion"/>
  </si>
  <si>
    <t>晴</t>
    <phoneticPr fontId="1" type="noConversion"/>
  </si>
  <si>
    <t>110.02.18/14:00</t>
    <phoneticPr fontId="1" type="noConversion"/>
  </si>
  <si>
    <t>110.02.18/14:05</t>
    <phoneticPr fontId="1" type="noConversion"/>
  </si>
  <si>
    <t>750 LUX</t>
    <phoneticPr fontId="1" type="noConversion"/>
  </si>
  <si>
    <t>免測</t>
    <phoneticPr fontId="1" type="noConversion"/>
  </si>
  <si>
    <t>白板免測</t>
    <phoneticPr fontId="1" type="noConversion"/>
  </si>
  <si>
    <t>白板免測</t>
    <phoneticPr fontId="1" type="noConversion"/>
  </si>
  <si>
    <t>2樓會議室</t>
    <phoneticPr fontId="1" type="noConversion"/>
  </si>
  <si>
    <t>音樂教室1</t>
    <phoneticPr fontId="1" type="noConversion"/>
  </si>
  <si>
    <t>音樂教室2</t>
    <phoneticPr fontId="1" type="noConversion"/>
  </si>
  <si>
    <t>音樂教室3</t>
    <phoneticPr fontId="1" type="noConversion"/>
  </si>
  <si>
    <t>(後區)</t>
    <phoneticPr fontId="1" type="noConversion"/>
  </si>
  <si>
    <t>(前區)</t>
    <phoneticPr fontId="1" type="noConversion"/>
  </si>
  <si>
    <t>1433(電腦桌)
558(後桌)</t>
    <phoneticPr fontId="1" type="noConversion"/>
  </si>
  <si>
    <t>110.02.18/14:10</t>
    <phoneticPr fontId="1" type="noConversion"/>
  </si>
  <si>
    <t>473
(教師桌子)</t>
    <phoneticPr fontId="1" type="noConversion"/>
  </si>
  <si>
    <t>晴</t>
    <phoneticPr fontId="1" type="noConversion"/>
  </si>
  <si>
    <t>110.02.18/13:46</t>
    <phoneticPr fontId="1" type="noConversion"/>
  </si>
  <si>
    <t>110.02.20/10:00</t>
    <phoneticPr fontId="1" type="noConversion"/>
  </si>
  <si>
    <t>110.02.20/10:05</t>
    <phoneticPr fontId="1" type="noConversion"/>
  </si>
  <si>
    <t>110.02.19/14:00</t>
    <phoneticPr fontId="1" type="noConversion"/>
  </si>
  <si>
    <t>平均</t>
    <phoneticPr fontId="1" type="noConversion"/>
  </si>
  <si>
    <t>後右G</t>
    <phoneticPr fontId="1" type="noConversion"/>
  </si>
  <si>
    <t>-</t>
    <phoneticPr fontId="1" type="noConversion"/>
  </si>
  <si>
    <t>廁所
未測</t>
    <phoneticPr fontId="1" type="noConversion"/>
  </si>
  <si>
    <t>平均</t>
    <phoneticPr fontId="1" type="noConversion"/>
  </si>
  <si>
    <t>平均</t>
    <phoneticPr fontId="1" type="noConversion"/>
  </si>
  <si>
    <t>平均</t>
    <phoneticPr fontId="1" type="noConversion"/>
  </si>
  <si>
    <t>平均</t>
    <phoneticPr fontId="1" type="noConversion"/>
  </si>
  <si>
    <t xml:space="preserve">●單位：照度值(Lux)  </t>
    <phoneticPr fontId="1" type="noConversion"/>
  </si>
  <si>
    <t>英語4</t>
    <phoneticPr fontId="1" type="noConversion"/>
  </si>
  <si>
    <t>測量學生視力的環境照度標準同一般教室。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</si>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</sst>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_);[Red]\(0\)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2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3"/>
      <name val="標楷體"/>
      <family val="4"/>
      <charset val="136"/>
    </font>
    <font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3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23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6" fontId="5" fillId="0" borderId="47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76" fontId="13" fillId="0" borderId="4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11" fillId="0" borderId="42" xfId="0" applyFont="1" applyBorder="1" applyAlignment="1">
      <alignment vertical="center" wrapText="1"/>
    </xf>
    <xf numFmtId="0" fontId="11" fillId="0" borderId="4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2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24"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zoomScale="80" zoomScaleNormal="80" workbookViewId="0">
      <selection activeCell="A13" sqref="A13:X14"/>
    </sheetView>
  </sheetViews>
  <sheetFormatPr defaultColWidth="9" defaultRowHeight="17.25" x14ac:dyDescent="0.25"/>
  <cols>
    <col min="1" max="1" width="13" style="4" customWidth="1"/>
    <col min="2" max="2" width="11.5" style="4" customWidth="1"/>
    <col min="3" max="3" width="6.125" style="4" bestFit="1" customWidth="1"/>
    <col min="4" max="4" width="6.5" style="4" customWidth="1"/>
    <col min="5" max="7" width="6.5" style="4" bestFit="1" customWidth="1"/>
    <col min="8" max="8" width="6.875" style="4" customWidth="1"/>
    <col min="9" max="9" width="7.125" style="4" customWidth="1"/>
    <col min="10" max="11" width="7.5" style="4" customWidth="1"/>
    <col min="12" max="20" width="7.25" style="4" bestFit="1" customWidth="1"/>
    <col min="21" max="21" width="9.5" style="4" bestFit="1" customWidth="1"/>
    <col min="22" max="22" width="12.875" style="23" bestFit="1" customWidth="1"/>
    <col min="23" max="16384" width="9" style="4"/>
  </cols>
  <sheetData>
    <row r="1" spans="1:25" ht="29.25" customHeight="1" thickBot="1" x14ac:dyDescent="0.3">
      <c r="A1" s="111" t="s">
        <v>216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34"/>
    </row>
    <row r="2" spans="1:25" s="5" customFormat="1" ht="31.5" customHeight="1" thickTop="1" x14ac:dyDescent="0.25">
      <c r="A2" s="112"/>
      <c r="B2" s="114" t="s">
        <v>35</v>
      </c>
      <c r="C2" s="116" t="s">
        <v>36</v>
      </c>
      <c r="D2" s="137" t="s">
        <v>0</v>
      </c>
      <c r="E2" s="138"/>
      <c r="F2" s="138"/>
      <c r="G2" s="138"/>
      <c r="H2" s="138"/>
      <c r="I2" s="138"/>
      <c r="J2" s="138"/>
      <c r="K2" s="139"/>
      <c r="L2" s="135" t="s">
        <v>1</v>
      </c>
      <c r="M2" s="116"/>
      <c r="N2" s="116"/>
      <c r="O2" s="116"/>
      <c r="P2" s="116"/>
      <c r="Q2" s="116"/>
      <c r="R2" s="116"/>
      <c r="S2" s="116"/>
      <c r="T2" s="116"/>
      <c r="U2" s="136"/>
      <c r="V2" s="25"/>
    </row>
    <row r="3" spans="1:25" s="5" customFormat="1" ht="27.75" customHeight="1" x14ac:dyDescent="0.25">
      <c r="A3" s="113"/>
      <c r="B3" s="115"/>
      <c r="C3" s="117"/>
      <c r="D3" s="42" t="s">
        <v>38</v>
      </c>
      <c r="E3" s="42" t="s">
        <v>40</v>
      </c>
      <c r="F3" s="42" t="s">
        <v>41</v>
      </c>
      <c r="G3" s="42" t="s">
        <v>42</v>
      </c>
      <c r="H3" s="42" t="s">
        <v>43</v>
      </c>
      <c r="I3" s="42" t="s">
        <v>44</v>
      </c>
      <c r="J3" s="42" t="s">
        <v>45</v>
      </c>
      <c r="K3" s="68" t="s">
        <v>3</v>
      </c>
      <c r="L3" s="35" t="s">
        <v>38</v>
      </c>
      <c r="M3" s="42" t="s">
        <v>46</v>
      </c>
      <c r="N3" s="42" t="s">
        <v>47</v>
      </c>
      <c r="O3" s="42" t="s">
        <v>48</v>
      </c>
      <c r="P3" s="42" t="s">
        <v>49</v>
      </c>
      <c r="Q3" s="42" t="s">
        <v>50</v>
      </c>
      <c r="R3" s="42" t="s">
        <v>39</v>
      </c>
      <c r="S3" s="42" t="s">
        <v>51</v>
      </c>
      <c r="T3" s="42" t="s">
        <v>52</v>
      </c>
      <c r="U3" s="68" t="s">
        <v>3</v>
      </c>
      <c r="V3" s="25"/>
    </row>
    <row r="4" spans="1:25" s="5" customFormat="1" ht="40.15" customHeight="1" x14ac:dyDescent="0.25">
      <c r="A4" s="67" t="s">
        <v>57</v>
      </c>
      <c r="B4" s="38" t="s">
        <v>211</v>
      </c>
      <c r="C4" s="38" t="s">
        <v>215</v>
      </c>
      <c r="D4" s="128" t="s">
        <v>59</v>
      </c>
      <c r="E4" s="129"/>
      <c r="F4" s="129"/>
      <c r="G4" s="129"/>
      <c r="H4" s="129"/>
      <c r="I4" s="129"/>
      <c r="J4" s="129"/>
      <c r="K4" s="130"/>
      <c r="L4" s="71">
        <v>895</v>
      </c>
      <c r="M4" s="46">
        <v>543</v>
      </c>
      <c r="N4" s="47">
        <v>451</v>
      </c>
      <c r="O4" s="46">
        <v>443</v>
      </c>
      <c r="P4" s="46">
        <v>535</v>
      </c>
      <c r="Q4" s="46">
        <v>457</v>
      </c>
      <c r="R4" s="46">
        <v>413</v>
      </c>
      <c r="S4" s="46">
        <v>526</v>
      </c>
      <c r="T4" s="46">
        <v>581</v>
      </c>
      <c r="U4" s="75">
        <f t="shared" ref="U4:U9" si="0">(L4*1+M4*4+N4*1+O4*4+P4*16+Q4*4+R4*1+S4*4+T4*1)/36</f>
        <v>521.55555555555554</v>
      </c>
      <c r="V4" s="41"/>
    </row>
    <row r="5" spans="1:25" s="5" customFormat="1" ht="40.15" customHeight="1" x14ac:dyDescent="0.25">
      <c r="A5" s="67" t="s">
        <v>226</v>
      </c>
      <c r="B5" s="38" t="s">
        <v>212</v>
      </c>
      <c r="C5" s="38" t="s">
        <v>215</v>
      </c>
      <c r="D5" s="128" t="s">
        <v>65</v>
      </c>
      <c r="E5" s="129"/>
      <c r="F5" s="129"/>
      <c r="G5" s="129"/>
      <c r="H5" s="129"/>
      <c r="I5" s="129"/>
      <c r="J5" s="129"/>
      <c r="K5" s="130"/>
      <c r="L5" s="71">
        <v>458</v>
      </c>
      <c r="M5" s="45">
        <v>929</v>
      </c>
      <c r="N5" s="45">
        <v>614</v>
      </c>
      <c r="O5" s="45">
        <v>555</v>
      </c>
      <c r="P5" s="45">
        <v>589</v>
      </c>
      <c r="Q5" s="45">
        <v>344</v>
      </c>
      <c r="R5" s="45">
        <v>463</v>
      </c>
      <c r="S5" s="45">
        <v>529</v>
      </c>
      <c r="T5" s="45">
        <v>314</v>
      </c>
      <c r="U5" s="75">
        <f t="shared" si="0"/>
        <v>575.02777777777783</v>
      </c>
      <c r="V5" s="25"/>
    </row>
    <row r="6" spans="1:25" s="5" customFormat="1" ht="40.15" customHeight="1" x14ac:dyDescent="0.25">
      <c r="A6" s="120" t="s">
        <v>66</v>
      </c>
      <c r="B6" s="115" t="s">
        <v>213</v>
      </c>
      <c r="C6" s="115" t="s">
        <v>215</v>
      </c>
      <c r="D6" s="140" t="s">
        <v>214</v>
      </c>
      <c r="E6" s="141"/>
      <c r="F6" s="141"/>
      <c r="G6" s="141"/>
      <c r="H6" s="141"/>
      <c r="I6" s="141"/>
      <c r="J6" s="141"/>
      <c r="K6" s="142"/>
      <c r="L6" s="71">
        <v>675</v>
      </c>
      <c r="M6" s="45">
        <v>350</v>
      </c>
      <c r="N6" s="45">
        <v>331</v>
      </c>
      <c r="O6" s="45">
        <v>675</v>
      </c>
      <c r="P6" s="45">
        <v>602</v>
      </c>
      <c r="Q6" s="45">
        <v>615</v>
      </c>
      <c r="R6" s="45">
        <v>640</v>
      </c>
      <c r="S6" s="45">
        <v>497</v>
      </c>
      <c r="T6" s="45">
        <v>506</v>
      </c>
      <c r="U6" s="75">
        <f t="shared" si="0"/>
        <v>564.77777777777783</v>
      </c>
      <c r="V6" s="48" t="s">
        <v>231</v>
      </c>
    </row>
    <row r="7" spans="1:25" s="5" customFormat="1" ht="40.15" customHeight="1" x14ac:dyDescent="0.25">
      <c r="A7" s="120"/>
      <c r="B7" s="115"/>
      <c r="C7" s="115"/>
      <c r="D7" s="143"/>
      <c r="E7" s="144"/>
      <c r="F7" s="144"/>
      <c r="G7" s="144"/>
      <c r="H7" s="144"/>
      <c r="I7" s="144"/>
      <c r="J7" s="144"/>
      <c r="K7" s="145"/>
      <c r="L7" s="71">
        <v>330</v>
      </c>
      <c r="M7" s="45">
        <v>324</v>
      </c>
      <c r="N7" s="45">
        <v>519</v>
      </c>
      <c r="O7" s="45">
        <v>654</v>
      </c>
      <c r="P7" s="45">
        <v>600</v>
      </c>
      <c r="Q7" s="45">
        <v>715</v>
      </c>
      <c r="R7" s="45">
        <v>499</v>
      </c>
      <c r="S7" s="45">
        <v>398</v>
      </c>
      <c r="T7" s="45">
        <v>495</v>
      </c>
      <c r="U7" s="75">
        <f t="shared" si="0"/>
        <v>550.19444444444446</v>
      </c>
      <c r="V7" s="48" t="s">
        <v>230</v>
      </c>
    </row>
    <row r="8" spans="1:25" s="25" customFormat="1" ht="40.15" customHeight="1" x14ac:dyDescent="0.25">
      <c r="A8" s="67" t="s">
        <v>209</v>
      </c>
      <c r="B8" s="38" t="s">
        <v>238</v>
      </c>
      <c r="C8" s="38"/>
      <c r="D8" s="128" t="s">
        <v>224</v>
      </c>
      <c r="E8" s="129"/>
      <c r="F8" s="129"/>
      <c r="G8" s="129"/>
      <c r="H8" s="129"/>
      <c r="I8" s="129"/>
      <c r="J8" s="129"/>
      <c r="K8" s="130"/>
      <c r="L8" s="71">
        <v>1107</v>
      </c>
      <c r="M8" s="45">
        <v>1172</v>
      </c>
      <c r="N8" s="45">
        <v>912</v>
      </c>
      <c r="O8" s="45">
        <v>809</v>
      </c>
      <c r="P8" s="45">
        <v>873</v>
      </c>
      <c r="Q8" s="45">
        <v>738</v>
      </c>
      <c r="R8" s="45">
        <v>423</v>
      </c>
      <c r="S8" s="45">
        <v>408</v>
      </c>
      <c r="T8" s="45">
        <v>302</v>
      </c>
      <c r="U8" s="75">
        <f t="shared" si="0"/>
        <v>811.66666666666663</v>
      </c>
      <c r="W8" s="43"/>
      <c r="X8" s="44"/>
      <c r="Y8" s="41"/>
    </row>
    <row r="9" spans="1:25" s="25" customFormat="1" ht="40.15" customHeight="1" x14ac:dyDescent="0.25">
      <c r="A9" s="67" t="s">
        <v>210</v>
      </c>
      <c r="B9" s="38" t="s">
        <v>237</v>
      </c>
      <c r="C9" s="38"/>
      <c r="D9" s="128" t="s">
        <v>54</v>
      </c>
      <c r="E9" s="129"/>
      <c r="F9" s="129"/>
      <c r="G9" s="129"/>
      <c r="H9" s="129"/>
      <c r="I9" s="129"/>
      <c r="J9" s="129"/>
      <c r="K9" s="130"/>
      <c r="L9" s="71">
        <v>942</v>
      </c>
      <c r="M9" s="45">
        <v>1413</v>
      </c>
      <c r="N9" s="45">
        <v>1299</v>
      </c>
      <c r="O9" s="45">
        <v>707</v>
      </c>
      <c r="P9" s="45">
        <v>595</v>
      </c>
      <c r="Q9" s="45">
        <v>403</v>
      </c>
      <c r="R9" s="45">
        <v>403</v>
      </c>
      <c r="S9" s="45">
        <v>344</v>
      </c>
      <c r="T9" s="45">
        <v>297</v>
      </c>
      <c r="U9" s="75">
        <f t="shared" si="0"/>
        <v>664.69444444444446</v>
      </c>
      <c r="W9" s="43"/>
      <c r="X9" s="44"/>
      <c r="Y9" s="41"/>
    </row>
    <row r="10" spans="1:25" s="5" customFormat="1" ht="40.15" customHeight="1" thickBot="1" x14ac:dyDescent="0.3">
      <c r="A10" s="118" t="s">
        <v>37</v>
      </c>
      <c r="B10" s="119"/>
      <c r="C10" s="119"/>
      <c r="D10" s="131" t="s">
        <v>55</v>
      </c>
      <c r="E10" s="132"/>
      <c r="F10" s="132"/>
      <c r="G10" s="132"/>
      <c r="H10" s="132"/>
      <c r="I10" s="132"/>
      <c r="J10" s="132"/>
      <c r="K10" s="133"/>
      <c r="L10" s="134" t="s">
        <v>60</v>
      </c>
      <c r="M10" s="132"/>
      <c r="N10" s="132"/>
      <c r="O10" s="132"/>
      <c r="P10" s="132"/>
      <c r="Q10" s="132"/>
      <c r="R10" s="132"/>
      <c r="S10" s="132"/>
      <c r="T10" s="132"/>
      <c r="U10" s="133"/>
      <c r="V10" s="25"/>
    </row>
    <row r="11" spans="1:25" ht="18" thickTop="1" x14ac:dyDescent="0.25">
      <c r="A11" s="21" t="s">
        <v>217</v>
      </c>
    </row>
    <row r="12" spans="1:25" x14ac:dyDescent="0.25">
      <c r="A12" s="4" t="s">
        <v>248</v>
      </c>
    </row>
    <row r="13" spans="1:25" ht="21" customHeight="1" x14ac:dyDescent="0.25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spans="1:25" ht="63.75" customHeight="1" x14ac:dyDescent="0.2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spans="1:25" ht="26.25" customHeigh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32"/>
      <c r="L15" s="22"/>
      <c r="M15" s="22"/>
      <c r="N15" s="22"/>
      <c r="O15" s="22"/>
      <c r="P15" s="22"/>
      <c r="Q15" s="22"/>
      <c r="R15" s="22"/>
      <c r="S15" s="22"/>
      <c r="T15" s="22"/>
      <c r="U15" s="32"/>
    </row>
    <row r="16" spans="1:25" ht="29.25" customHeight="1" x14ac:dyDescent="0.25">
      <c r="A16" s="1"/>
      <c r="B16" s="123"/>
      <c r="C16" s="123"/>
      <c r="D16" s="123"/>
      <c r="O16" s="124"/>
      <c r="P16" s="124"/>
    </row>
    <row r="33" spans="1:22" ht="45" customHeight="1" x14ac:dyDescent="0.2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33"/>
    </row>
    <row r="34" spans="1:22" ht="79.900000000000006" customHeight="1" x14ac:dyDescent="0.25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30"/>
    </row>
    <row r="35" spans="1:22" ht="58.5" customHeight="1" x14ac:dyDescent="0.25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</row>
    <row r="36" spans="1:22" x14ac:dyDescent="0.25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31"/>
    </row>
  </sheetData>
  <mergeCells count="24">
    <mergeCell ref="A13:X14"/>
    <mergeCell ref="D8:K8"/>
    <mergeCell ref="D9:K9"/>
    <mergeCell ref="D10:K10"/>
    <mergeCell ref="L10:U10"/>
    <mergeCell ref="A35:V35"/>
    <mergeCell ref="A36:T36"/>
    <mergeCell ref="B16:D16"/>
    <mergeCell ref="O16:P16"/>
    <mergeCell ref="A33:T33"/>
    <mergeCell ref="A34:T34"/>
    <mergeCell ref="A1:T1"/>
    <mergeCell ref="A2:A3"/>
    <mergeCell ref="B2:B3"/>
    <mergeCell ref="C2:C3"/>
    <mergeCell ref="A10:C10"/>
    <mergeCell ref="A6:A7"/>
    <mergeCell ref="B6:B7"/>
    <mergeCell ref="C6:C7"/>
    <mergeCell ref="L2:U2"/>
    <mergeCell ref="D2:K2"/>
    <mergeCell ref="D4:K4"/>
    <mergeCell ref="D5:K5"/>
    <mergeCell ref="D6:K7"/>
  </mergeCells>
  <phoneticPr fontId="1" type="noConversion"/>
  <conditionalFormatting sqref="L4:U9">
    <cfRule type="cellIs" dxfId="23" priority="1" operator="lessThan">
      <formula>300</formula>
    </cfRule>
  </conditionalFormatting>
  <pageMargins left="0.19685039370078741" right="0.19685039370078741" top="0.31496062992125984" bottom="0.31496062992125984" header="0.31496062992125984" footer="0.31496062992125984"/>
  <pageSetup paperSize="12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="80" zoomScaleNormal="80" workbookViewId="0">
      <selection activeCell="E27" sqref="E27"/>
    </sheetView>
  </sheetViews>
  <sheetFormatPr defaultColWidth="8.875" defaultRowHeight="17.25" x14ac:dyDescent="0.25"/>
  <cols>
    <col min="1" max="1" width="28.125" style="2" customWidth="1"/>
    <col min="2" max="2" width="8.125" style="2" customWidth="1"/>
    <col min="3" max="3" width="12" style="2" customWidth="1"/>
    <col min="4" max="4" width="18.875" style="2" customWidth="1"/>
    <col min="5" max="16384" width="8.875" style="2"/>
  </cols>
  <sheetData>
    <row r="1" spans="1:4" ht="32.450000000000003" customHeight="1" x14ac:dyDescent="0.25">
      <c r="A1" s="125" t="s">
        <v>33</v>
      </c>
      <c r="B1" s="125"/>
      <c r="C1" s="125"/>
      <c r="D1" s="125"/>
    </row>
    <row r="2" spans="1:4" ht="34.5" x14ac:dyDescent="0.25">
      <c r="A2" s="3" t="s">
        <v>4</v>
      </c>
      <c r="B2" s="3" t="s">
        <v>5</v>
      </c>
      <c r="C2" s="3" t="s">
        <v>7</v>
      </c>
      <c r="D2" s="3" t="s">
        <v>6</v>
      </c>
    </row>
    <row r="3" spans="1:4" x14ac:dyDescent="0.25">
      <c r="A3" s="195" t="s">
        <v>8</v>
      </c>
      <c r="B3" s="195"/>
      <c r="C3" s="195"/>
      <c r="D3" s="195"/>
    </row>
    <row r="4" spans="1:4" x14ac:dyDescent="0.25">
      <c r="A4" s="3" t="s">
        <v>26</v>
      </c>
      <c r="B4" s="3">
        <v>500</v>
      </c>
      <c r="C4" s="3">
        <v>80</v>
      </c>
      <c r="D4" s="3"/>
    </row>
    <row r="5" spans="1:4" x14ac:dyDescent="0.25">
      <c r="A5" s="3" t="s">
        <v>25</v>
      </c>
      <c r="B5" s="3">
        <v>500</v>
      </c>
      <c r="C5" s="3">
        <v>80</v>
      </c>
      <c r="D5" s="3"/>
    </row>
    <row r="6" spans="1:4" x14ac:dyDescent="0.25">
      <c r="A6" s="3" t="s">
        <v>24</v>
      </c>
      <c r="B6" s="3">
        <v>500</v>
      </c>
      <c r="C6" s="3">
        <v>80</v>
      </c>
      <c r="D6" s="3"/>
    </row>
    <row r="7" spans="1:4" x14ac:dyDescent="0.25">
      <c r="A7" s="3" t="s">
        <v>23</v>
      </c>
      <c r="B7" s="3">
        <v>500</v>
      </c>
      <c r="C7" s="3">
        <v>80</v>
      </c>
      <c r="D7" s="3" t="s">
        <v>9</v>
      </c>
    </row>
    <row r="8" spans="1:4" ht="34.5" x14ac:dyDescent="0.25">
      <c r="A8" s="3" t="s">
        <v>22</v>
      </c>
      <c r="B8" s="3">
        <v>500</v>
      </c>
      <c r="C8" s="3">
        <v>80</v>
      </c>
      <c r="D8" s="3"/>
    </row>
    <row r="9" spans="1:4" x14ac:dyDescent="0.25">
      <c r="A9" s="3" t="s">
        <v>21</v>
      </c>
      <c r="B9" s="3">
        <v>500</v>
      </c>
      <c r="C9" s="3">
        <v>80</v>
      </c>
      <c r="D9" s="3" t="s">
        <v>9</v>
      </c>
    </row>
    <row r="10" spans="1:4" x14ac:dyDescent="0.25">
      <c r="A10" s="3" t="s">
        <v>20</v>
      </c>
      <c r="B10" s="3">
        <v>750</v>
      </c>
      <c r="C10" s="3">
        <v>80</v>
      </c>
      <c r="D10" s="3" t="s">
        <v>10</v>
      </c>
    </row>
    <row r="11" spans="1:4" x14ac:dyDescent="0.25">
      <c r="A11" s="3" t="s">
        <v>19</v>
      </c>
      <c r="B11" s="3">
        <v>500</v>
      </c>
      <c r="C11" s="3">
        <v>80</v>
      </c>
      <c r="D11" s="3" t="s">
        <v>34</v>
      </c>
    </row>
    <row r="12" spans="1:4" x14ac:dyDescent="0.25">
      <c r="A12" s="3" t="s">
        <v>18</v>
      </c>
      <c r="B12" s="3">
        <v>750</v>
      </c>
      <c r="C12" s="3">
        <v>80</v>
      </c>
      <c r="D12" s="3"/>
    </row>
    <row r="13" spans="1:4" x14ac:dyDescent="0.25">
      <c r="A13" s="3" t="s">
        <v>17</v>
      </c>
      <c r="B13" s="3">
        <v>750</v>
      </c>
      <c r="C13" s="3">
        <v>90</v>
      </c>
      <c r="D13" s="3" t="s">
        <v>11</v>
      </c>
    </row>
    <row r="14" spans="1:4" x14ac:dyDescent="0.25">
      <c r="A14" s="3" t="s">
        <v>16</v>
      </c>
      <c r="B14" s="3">
        <v>750</v>
      </c>
      <c r="C14" s="3">
        <v>80</v>
      </c>
      <c r="D14" s="3"/>
    </row>
    <row r="15" spans="1:4" x14ac:dyDescent="0.25">
      <c r="A15" s="3" t="s">
        <v>15</v>
      </c>
      <c r="B15" s="3">
        <v>500</v>
      </c>
      <c r="C15" s="3">
        <v>80</v>
      </c>
      <c r="D15" s="3"/>
    </row>
    <row r="16" spans="1:4" x14ac:dyDescent="0.25">
      <c r="A16" s="3" t="s">
        <v>14</v>
      </c>
      <c r="B16" s="3">
        <v>500</v>
      </c>
      <c r="C16" s="3">
        <v>80</v>
      </c>
      <c r="D16" s="3"/>
    </row>
    <row r="17" spans="1:4" x14ac:dyDescent="0.25">
      <c r="A17" s="3" t="s">
        <v>13</v>
      </c>
      <c r="B17" s="3">
        <v>300</v>
      </c>
      <c r="C17" s="3">
        <v>80</v>
      </c>
      <c r="D17" s="3"/>
    </row>
    <row r="18" spans="1:4" x14ac:dyDescent="0.25">
      <c r="A18" s="3" t="s">
        <v>12</v>
      </c>
      <c r="B18" s="3">
        <v>500</v>
      </c>
      <c r="C18" s="3">
        <v>80</v>
      </c>
      <c r="D18" s="3"/>
    </row>
    <row r="19" spans="1:4" x14ac:dyDescent="0.25">
      <c r="A19" s="3" t="s">
        <v>27</v>
      </c>
      <c r="B19" s="3">
        <v>300</v>
      </c>
      <c r="C19" s="3">
        <v>80</v>
      </c>
      <c r="D19" s="3"/>
    </row>
    <row r="20" spans="1:4" x14ac:dyDescent="0.25">
      <c r="A20" s="3" t="s">
        <v>28</v>
      </c>
      <c r="B20" s="3">
        <v>500</v>
      </c>
      <c r="C20" s="3">
        <v>80</v>
      </c>
      <c r="D20" s="3"/>
    </row>
    <row r="21" spans="1:4" x14ac:dyDescent="0.25">
      <c r="A21" s="3" t="s">
        <v>205</v>
      </c>
      <c r="B21" s="3">
        <v>200</v>
      </c>
      <c r="C21" s="3">
        <v>80</v>
      </c>
      <c r="D21" s="3"/>
    </row>
    <row r="22" spans="1:4" x14ac:dyDescent="0.25">
      <c r="A22" s="3" t="s">
        <v>208</v>
      </c>
      <c r="B22" s="3">
        <v>300</v>
      </c>
      <c r="C22" s="3">
        <v>80</v>
      </c>
      <c r="D22" s="3"/>
    </row>
    <row r="23" spans="1:4" x14ac:dyDescent="0.25">
      <c r="A23" s="3" t="s">
        <v>207</v>
      </c>
      <c r="B23" s="3">
        <v>500</v>
      </c>
      <c r="C23" s="3">
        <v>80</v>
      </c>
      <c r="D23" s="3"/>
    </row>
    <row r="24" spans="1:4" x14ac:dyDescent="0.25">
      <c r="A24" s="195" t="s">
        <v>29</v>
      </c>
      <c r="B24" s="195"/>
      <c r="C24" s="195"/>
      <c r="D24" s="3"/>
    </row>
    <row r="25" spans="1:4" x14ac:dyDescent="0.25">
      <c r="A25" s="3" t="s">
        <v>30</v>
      </c>
      <c r="B25" s="3">
        <v>200</v>
      </c>
      <c r="C25" s="3">
        <v>80</v>
      </c>
      <c r="D25" s="3"/>
    </row>
    <row r="26" spans="1:4" x14ac:dyDescent="0.25">
      <c r="A26" s="3" t="s">
        <v>31</v>
      </c>
      <c r="B26" s="3">
        <v>500</v>
      </c>
      <c r="C26" s="3">
        <v>80</v>
      </c>
      <c r="D26" s="3"/>
    </row>
    <row r="27" spans="1:4" x14ac:dyDescent="0.25">
      <c r="A27" s="3" t="s">
        <v>206</v>
      </c>
      <c r="B27" s="3">
        <v>500</v>
      </c>
      <c r="C27" s="3">
        <v>80</v>
      </c>
      <c r="D27" s="3"/>
    </row>
    <row r="28" spans="1:4" x14ac:dyDescent="0.25">
      <c r="A28" s="125" t="s">
        <v>32</v>
      </c>
      <c r="B28" s="125"/>
      <c r="C28" s="125"/>
      <c r="D28" s="125"/>
    </row>
  </sheetData>
  <mergeCells count="4">
    <mergeCell ref="A3:D3"/>
    <mergeCell ref="A24:C24"/>
    <mergeCell ref="A28:D28"/>
    <mergeCell ref="A1:D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4" zoomScale="80" zoomScaleNormal="80" workbookViewId="0">
      <selection activeCell="A19" sqref="A19:U20"/>
    </sheetView>
  </sheetViews>
  <sheetFormatPr defaultColWidth="9" defaultRowHeight="17.25" x14ac:dyDescent="0.25"/>
  <cols>
    <col min="1" max="1" width="6.875" style="4" bestFit="1" customWidth="1"/>
    <col min="2" max="2" width="11.125" style="4" customWidth="1"/>
    <col min="3" max="3" width="5.375" style="4" customWidth="1"/>
    <col min="4" max="21" width="7.75" style="4" customWidth="1"/>
    <col min="22" max="22" width="14.375" style="28" customWidth="1"/>
    <col min="23" max="16384" width="9" style="4"/>
  </cols>
  <sheetData>
    <row r="1" spans="1:22" ht="29.25" customHeight="1" thickBot="1" x14ac:dyDescent="0.3">
      <c r="A1" s="146" t="s">
        <v>63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2" s="5" customFormat="1" ht="31.5" customHeight="1" thickTop="1" x14ac:dyDescent="0.25">
      <c r="A2" s="147" t="s">
        <v>61</v>
      </c>
      <c r="B2" s="114" t="s">
        <v>35</v>
      </c>
      <c r="C2" s="116" t="s">
        <v>36</v>
      </c>
      <c r="D2" s="149" t="s">
        <v>0</v>
      </c>
      <c r="E2" s="149"/>
      <c r="F2" s="149"/>
      <c r="G2" s="149"/>
      <c r="H2" s="149"/>
      <c r="I2" s="149"/>
      <c r="J2" s="150"/>
      <c r="K2" s="151"/>
      <c r="L2" s="147" t="s">
        <v>1</v>
      </c>
      <c r="M2" s="149"/>
      <c r="N2" s="149"/>
      <c r="O2" s="149"/>
      <c r="P2" s="149"/>
      <c r="Q2" s="149"/>
      <c r="R2" s="149"/>
      <c r="S2" s="149"/>
      <c r="T2" s="149"/>
      <c r="U2" s="149"/>
      <c r="V2" s="151"/>
    </row>
    <row r="3" spans="1:22" s="5" customFormat="1" x14ac:dyDescent="0.25">
      <c r="A3" s="148"/>
      <c r="B3" s="115"/>
      <c r="C3" s="117"/>
      <c r="D3" s="51" t="s">
        <v>38</v>
      </c>
      <c r="E3" s="51" t="s">
        <v>40</v>
      </c>
      <c r="F3" s="51" t="s">
        <v>41</v>
      </c>
      <c r="G3" s="51" t="s">
        <v>42</v>
      </c>
      <c r="H3" s="51" t="s">
        <v>43</v>
      </c>
      <c r="I3" s="51" t="s">
        <v>44</v>
      </c>
      <c r="J3" s="51" t="s">
        <v>45</v>
      </c>
      <c r="K3" s="78" t="s">
        <v>3</v>
      </c>
      <c r="L3" s="70" t="s">
        <v>38</v>
      </c>
      <c r="M3" s="51" t="s">
        <v>46</v>
      </c>
      <c r="N3" s="51" t="s">
        <v>47</v>
      </c>
      <c r="O3" s="51" t="s">
        <v>48</v>
      </c>
      <c r="P3" s="51" t="s">
        <v>49</v>
      </c>
      <c r="Q3" s="51" t="s">
        <v>50</v>
      </c>
      <c r="R3" s="51" t="s">
        <v>39</v>
      </c>
      <c r="S3" s="51" t="s">
        <v>51</v>
      </c>
      <c r="T3" s="51" t="s">
        <v>52</v>
      </c>
      <c r="U3" s="49" t="s">
        <v>2</v>
      </c>
      <c r="V3" s="7" t="s">
        <v>105</v>
      </c>
    </row>
    <row r="4" spans="1:22" s="5" customFormat="1" ht="40.15" customHeight="1" x14ac:dyDescent="0.25">
      <c r="A4" s="67">
        <v>601</v>
      </c>
      <c r="B4" s="38" t="s">
        <v>78</v>
      </c>
      <c r="C4" s="38" t="s">
        <v>58</v>
      </c>
      <c r="D4" s="46">
        <v>827</v>
      </c>
      <c r="E4" s="76">
        <v>467</v>
      </c>
      <c r="F4" s="76">
        <v>349</v>
      </c>
      <c r="G4" s="76">
        <v>348</v>
      </c>
      <c r="H4" s="76">
        <v>390</v>
      </c>
      <c r="I4" s="76">
        <v>622</v>
      </c>
      <c r="J4" s="76">
        <v>421</v>
      </c>
      <c r="K4" s="79">
        <f>SUM(D4:J4)/7</f>
        <v>489.14285714285717</v>
      </c>
      <c r="L4" s="71">
        <v>918</v>
      </c>
      <c r="M4" s="45">
        <v>1032</v>
      </c>
      <c r="N4" s="45">
        <v>1182</v>
      </c>
      <c r="O4" s="45">
        <v>657</v>
      </c>
      <c r="P4" s="45">
        <v>622</v>
      </c>
      <c r="Q4" s="45">
        <v>622</v>
      </c>
      <c r="R4" s="45">
        <v>670</v>
      </c>
      <c r="S4" s="82">
        <v>423</v>
      </c>
      <c r="T4" s="82">
        <v>488</v>
      </c>
      <c r="U4" s="50">
        <f>(L4*1+M4*4+N4*1+O4*4+P4*16+Q4*4+R4*1+S4*4+T4*1)/36</f>
        <v>670.72222222222217</v>
      </c>
      <c r="V4" s="68">
        <v>590</v>
      </c>
    </row>
    <row r="5" spans="1:22" s="5" customFormat="1" ht="40.15" customHeight="1" x14ac:dyDescent="0.25">
      <c r="A5" s="67">
        <v>602</v>
      </c>
      <c r="B5" s="38" t="s">
        <v>77</v>
      </c>
      <c r="C5" s="38" t="s">
        <v>58</v>
      </c>
      <c r="D5" s="46">
        <v>782</v>
      </c>
      <c r="E5" s="76">
        <v>504</v>
      </c>
      <c r="F5" s="76">
        <v>355</v>
      </c>
      <c r="G5" s="76">
        <v>382</v>
      </c>
      <c r="H5" s="76">
        <v>420</v>
      </c>
      <c r="I5" s="46">
        <v>757</v>
      </c>
      <c r="J5" s="76">
        <v>441</v>
      </c>
      <c r="K5" s="79">
        <f t="shared" ref="K5:K17" si="0">SUM(D5:J5)/7</f>
        <v>520.14285714285711</v>
      </c>
      <c r="L5" s="71">
        <v>599</v>
      </c>
      <c r="M5" s="45">
        <v>564</v>
      </c>
      <c r="N5" s="45">
        <v>729</v>
      </c>
      <c r="O5" s="45">
        <v>616</v>
      </c>
      <c r="P5" s="45">
        <v>537</v>
      </c>
      <c r="Q5" s="82">
        <v>489</v>
      </c>
      <c r="R5" s="45">
        <v>688</v>
      </c>
      <c r="S5" s="82">
        <v>390</v>
      </c>
      <c r="T5" s="82">
        <v>494</v>
      </c>
      <c r="U5" s="50">
        <f t="shared" ref="U5:U17" si="1">(L5*1+M5*4+N5*1+O5*4+P5*16+Q5*4+R5*1+S5*4+T5*1)/36</f>
        <v>537.16666666666663</v>
      </c>
      <c r="V5" s="84">
        <v>460</v>
      </c>
    </row>
    <row r="6" spans="1:22" s="5" customFormat="1" ht="40.15" customHeight="1" x14ac:dyDescent="0.25">
      <c r="A6" s="67">
        <v>603</v>
      </c>
      <c r="B6" s="38" t="s">
        <v>76</v>
      </c>
      <c r="C6" s="38" t="s">
        <v>58</v>
      </c>
      <c r="D6" s="76">
        <v>654</v>
      </c>
      <c r="E6" s="76">
        <v>453</v>
      </c>
      <c r="F6" s="76">
        <v>339</v>
      </c>
      <c r="G6" s="76">
        <v>368</v>
      </c>
      <c r="H6" s="76">
        <v>391</v>
      </c>
      <c r="I6" s="46">
        <v>953</v>
      </c>
      <c r="J6" s="76">
        <v>577</v>
      </c>
      <c r="K6" s="79">
        <f t="shared" si="0"/>
        <v>533.57142857142856</v>
      </c>
      <c r="L6" s="71">
        <v>720</v>
      </c>
      <c r="M6" s="45">
        <v>648</v>
      </c>
      <c r="N6" s="45">
        <v>709</v>
      </c>
      <c r="O6" s="45">
        <v>647</v>
      </c>
      <c r="P6" s="45">
        <v>523</v>
      </c>
      <c r="Q6" s="45">
        <v>514</v>
      </c>
      <c r="R6" s="45">
        <v>765</v>
      </c>
      <c r="S6" s="45">
        <v>536</v>
      </c>
      <c r="T6" s="45">
        <v>609</v>
      </c>
      <c r="U6" s="50">
        <f t="shared" si="1"/>
        <v>570.86111111111109</v>
      </c>
      <c r="V6" s="68">
        <v>1098</v>
      </c>
    </row>
    <row r="7" spans="1:22" s="5" customFormat="1" ht="40.15" customHeight="1" x14ac:dyDescent="0.25">
      <c r="A7" s="67">
        <v>604</v>
      </c>
      <c r="B7" s="38" t="s">
        <v>75</v>
      </c>
      <c r="C7" s="38" t="s">
        <v>58</v>
      </c>
      <c r="D7" s="76">
        <v>700</v>
      </c>
      <c r="E7" s="76">
        <v>492</v>
      </c>
      <c r="F7" s="76">
        <v>291</v>
      </c>
      <c r="G7" s="76">
        <v>340</v>
      </c>
      <c r="H7" s="76">
        <v>407</v>
      </c>
      <c r="I7" s="76">
        <v>721</v>
      </c>
      <c r="J7" s="76">
        <v>466</v>
      </c>
      <c r="K7" s="79">
        <f t="shared" si="0"/>
        <v>488.14285714285717</v>
      </c>
      <c r="L7" s="71">
        <v>641</v>
      </c>
      <c r="M7" s="45">
        <v>658</v>
      </c>
      <c r="N7" s="45">
        <v>896</v>
      </c>
      <c r="O7" s="45">
        <v>558</v>
      </c>
      <c r="P7" s="45">
        <v>636</v>
      </c>
      <c r="Q7" s="45">
        <v>598</v>
      </c>
      <c r="R7" s="45">
        <v>594</v>
      </c>
      <c r="S7" s="82">
        <v>429</v>
      </c>
      <c r="T7" s="82">
        <v>497</v>
      </c>
      <c r="U7" s="50">
        <f t="shared" si="1"/>
        <v>604.88888888888891</v>
      </c>
      <c r="V7" s="68">
        <v>508</v>
      </c>
    </row>
    <row r="8" spans="1:22" s="5" customFormat="1" ht="40.15" customHeight="1" x14ac:dyDescent="0.25">
      <c r="A8" s="67">
        <v>605</v>
      </c>
      <c r="B8" s="38" t="s">
        <v>67</v>
      </c>
      <c r="C8" s="38" t="s">
        <v>58</v>
      </c>
      <c r="D8" s="76">
        <v>626</v>
      </c>
      <c r="E8" s="76">
        <v>260</v>
      </c>
      <c r="F8" s="76">
        <v>287</v>
      </c>
      <c r="G8" s="76">
        <v>268</v>
      </c>
      <c r="H8" s="76">
        <v>258</v>
      </c>
      <c r="I8" s="76">
        <v>868</v>
      </c>
      <c r="J8" s="76">
        <v>380</v>
      </c>
      <c r="K8" s="79">
        <f t="shared" si="0"/>
        <v>421</v>
      </c>
      <c r="L8" s="81">
        <v>287</v>
      </c>
      <c r="M8" s="82">
        <v>284</v>
      </c>
      <c r="N8" s="82">
        <v>302</v>
      </c>
      <c r="O8" s="82">
        <v>356</v>
      </c>
      <c r="P8" s="82">
        <v>338</v>
      </c>
      <c r="Q8" s="82">
        <v>381</v>
      </c>
      <c r="R8" s="82">
        <v>334</v>
      </c>
      <c r="S8" s="82">
        <v>312</v>
      </c>
      <c r="T8" s="82">
        <v>439</v>
      </c>
      <c r="U8" s="83">
        <f t="shared" si="1"/>
        <v>336.16666666666669</v>
      </c>
      <c r="V8" s="84">
        <v>239</v>
      </c>
    </row>
    <row r="9" spans="1:22" s="5" customFormat="1" ht="40.15" customHeight="1" x14ac:dyDescent="0.25">
      <c r="A9" s="67">
        <v>606</v>
      </c>
      <c r="B9" s="38" t="s">
        <v>68</v>
      </c>
      <c r="C9" s="38" t="s">
        <v>58</v>
      </c>
      <c r="D9" s="76">
        <v>500</v>
      </c>
      <c r="E9" s="76">
        <v>226</v>
      </c>
      <c r="F9" s="76">
        <v>196</v>
      </c>
      <c r="G9" s="76">
        <v>196</v>
      </c>
      <c r="H9" s="76">
        <v>185</v>
      </c>
      <c r="I9" s="76">
        <v>621</v>
      </c>
      <c r="J9" s="76">
        <v>267</v>
      </c>
      <c r="K9" s="79">
        <f t="shared" si="0"/>
        <v>313</v>
      </c>
      <c r="L9" s="81">
        <v>317</v>
      </c>
      <c r="M9" s="82">
        <v>212</v>
      </c>
      <c r="N9" s="82">
        <v>267</v>
      </c>
      <c r="O9" s="82">
        <v>354</v>
      </c>
      <c r="P9" s="82">
        <v>262</v>
      </c>
      <c r="Q9" s="82">
        <v>316</v>
      </c>
      <c r="R9" s="82">
        <v>314</v>
      </c>
      <c r="S9" s="82">
        <v>266</v>
      </c>
      <c r="T9" s="82">
        <v>317</v>
      </c>
      <c r="U9" s="83">
        <f t="shared" si="1"/>
        <v>277.75</v>
      </c>
      <c r="V9" s="84">
        <v>210</v>
      </c>
    </row>
    <row r="10" spans="1:22" s="5" customFormat="1" ht="40.15" customHeight="1" x14ac:dyDescent="0.25">
      <c r="A10" s="67">
        <v>607</v>
      </c>
      <c r="B10" s="38" t="s">
        <v>69</v>
      </c>
      <c r="C10" s="38" t="s">
        <v>58</v>
      </c>
      <c r="D10" s="46">
        <v>817</v>
      </c>
      <c r="E10" s="76">
        <v>338</v>
      </c>
      <c r="F10" s="76">
        <v>342</v>
      </c>
      <c r="G10" s="76">
        <v>345</v>
      </c>
      <c r="H10" s="76">
        <v>333</v>
      </c>
      <c r="I10" s="46">
        <v>776</v>
      </c>
      <c r="J10" s="76">
        <v>482</v>
      </c>
      <c r="K10" s="79">
        <f t="shared" si="0"/>
        <v>490.42857142857144</v>
      </c>
      <c r="L10" s="81">
        <v>316</v>
      </c>
      <c r="M10" s="82">
        <v>290</v>
      </c>
      <c r="N10" s="82">
        <v>365</v>
      </c>
      <c r="O10" s="45">
        <v>535</v>
      </c>
      <c r="P10" s="82">
        <v>379</v>
      </c>
      <c r="Q10" s="82">
        <v>430</v>
      </c>
      <c r="R10" s="45">
        <v>678</v>
      </c>
      <c r="S10" s="45">
        <v>612</v>
      </c>
      <c r="T10" s="45">
        <v>508</v>
      </c>
      <c r="U10" s="83">
        <f t="shared" si="1"/>
        <v>427.75</v>
      </c>
      <c r="V10" s="84">
        <v>447</v>
      </c>
    </row>
    <row r="11" spans="1:22" s="5" customFormat="1" ht="40.15" customHeight="1" x14ac:dyDescent="0.25">
      <c r="A11" s="67">
        <v>608</v>
      </c>
      <c r="B11" s="38" t="s">
        <v>70</v>
      </c>
      <c r="C11" s="38" t="s">
        <v>58</v>
      </c>
      <c r="D11" s="76">
        <v>685</v>
      </c>
      <c r="E11" s="76">
        <v>351</v>
      </c>
      <c r="F11" s="76">
        <v>437</v>
      </c>
      <c r="G11" s="76">
        <v>419</v>
      </c>
      <c r="H11" s="76">
        <v>422</v>
      </c>
      <c r="I11" s="46">
        <v>929</v>
      </c>
      <c r="J11" s="76">
        <v>680</v>
      </c>
      <c r="K11" s="79">
        <f t="shared" si="0"/>
        <v>560.42857142857144</v>
      </c>
      <c r="L11" s="81">
        <v>412</v>
      </c>
      <c r="M11" s="82">
        <v>431</v>
      </c>
      <c r="N11" s="45">
        <v>587</v>
      </c>
      <c r="O11" s="45">
        <v>595</v>
      </c>
      <c r="P11" s="45">
        <v>691</v>
      </c>
      <c r="Q11" s="45">
        <v>582</v>
      </c>
      <c r="R11" s="45">
        <v>1397</v>
      </c>
      <c r="S11" s="45">
        <v>983</v>
      </c>
      <c r="T11" s="45">
        <v>1013</v>
      </c>
      <c r="U11" s="50">
        <f t="shared" si="1"/>
        <v>689.69444444444446</v>
      </c>
      <c r="V11" s="84">
        <v>266</v>
      </c>
    </row>
    <row r="12" spans="1:22" s="5" customFormat="1" ht="40.15" customHeight="1" x14ac:dyDescent="0.25">
      <c r="A12" s="67">
        <v>609</v>
      </c>
      <c r="B12" s="38" t="s">
        <v>71</v>
      </c>
      <c r="C12" s="38" t="s">
        <v>58</v>
      </c>
      <c r="D12" s="76">
        <v>712</v>
      </c>
      <c r="E12" s="76">
        <v>392</v>
      </c>
      <c r="F12" s="76">
        <v>349</v>
      </c>
      <c r="G12" s="76">
        <v>361</v>
      </c>
      <c r="H12" s="76">
        <v>362</v>
      </c>
      <c r="I12" s="76">
        <v>707</v>
      </c>
      <c r="J12" s="76">
        <v>498</v>
      </c>
      <c r="K12" s="79">
        <f t="shared" si="0"/>
        <v>483</v>
      </c>
      <c r="L12" s="81">
        <v>440</v>
      </c>
      <c r="M12" s="82">
        <v>390</v>
      </c>
      <c r="N12" s="82">
        <v>334</v>
      </c>
      <c r="O12" s="45">
        <v>740</v>
      </c>
      <c r="P12" s="45">
        <v>627</v>
      </c>
      <c r="Q12" s="45">
        <v>657</v>
      </c>
      <c r="R12" s="45">
        <v>840</v>
      </c>
      <c r="S12" s="45">
        <v>709</v>
      </c>
      <c r="T12" s="45">
        <v>953</v>
      </c>
      <c r="U12" s="50">
        <f t="shared" si="1"/>
        <v>627.30555555555554</v>
      </c>
      <c r="V12" s="84">
        <v>463</v>
      </c>
    </row>
    <row r="13" spans="1:22" s="5" customFormat="1" ht="40.15" customHeight="1" x14ac:dyDescent="0.25">
      <c r="A13" s="67">
        <v>610</v>
      </c>
      <c r="B13" s="38" t="s">
        <v>72</v>
      </c>
      <c r="C13" s="38" t="s">
        <v>58</v>
      </c>
      <c r="D13" s="76">
        <v>503</v>
      </c>
      <c r="E13" s="76">
        <v>375</v>
      </c>
      <c r="F13" s="76">
        <v>241</v>
      </c>
      <c r="G13" s="76">
        <v>242</v>
      </c>
      <c r="H13" s="76">
        <v>250</v>
      </c>
      <c r="I13" s="76">
        <v>580</v>
      </c>
      <c r="J13" s="76">
        <v>296</v>
      </c>
      <c r="K13" s="79">
        <f t="shared" si="0"/>
        <v>355.28571428571428</v>
      </c>
      <c r="L13" s="71">
        <v>588</v>
      </c>
      <c r="M13" s="45">
        <v>540</v>
      </c>
      <c r="N13" s="45">
        <v>713</v>
      </c>
      <c r="O13" s="45">
        <v>509</v>
      </c>
      <c r="P13" s="82">
        <v>486</v>
      </c>
      <c r="Q13" s="45">
        <v>633</v>
      </c>
      <c r="R13" s="82">
        <v>388</v>
      </c>
      <c r="S13" s="82">
        <v>332</v>
      </c>
      <c r="T13" s="45">
        <v>1068</v>
      </c>
      <c r="U13" s="50">
        <f t="shared" si="1"/>
        <v>516.36111111111109</v>
      </c>
      <c r="V13" s="84">
        <v>306</v>
      </c>
    </row>
    <row r="14" spans="1:22" s="5" customFormat="1" ht="40.15" customHeight="1" x14ac:dyDescent="0.25">
      <c r="A14" s="67">
        <v>611</v>
      </c>
      <c r="B14" s="38" t="s">
        <v>73</v>
      </c>
      <c r="C14" s="38" t="s">
        <v>58</v>
      </c>
      <c r="D14" s="76">
        <v>666</v>
      </c>
      <c r="E14" s="76">
        <v>439</v>
      </c>
      <c r="F14" s="76">
        <v>361</v>
      </c>
      <c r="G14" s="76">
        <v>372</v>
      </c>
      <c r="H14" s="76">
        <v>389</v>
      </c>
      <c r="I14" s="46">
        <v>850</v>
      </c>
      <c r="J14" s="76">
        <v>485</v>
      </c>
      <c r="K14" s="79">
        <f t="shared" si="0"/>
        <v>508.85714285714283</v>
      </c>
      <c r="L14" s="71">
        <v>649</v>
      </c>
      <c r="M14" s="45">
        <v>607</v>
      </c>
      <c r="N14" s="45">
        <v>638</v>
      </c>
      <c r="O14" s="82">
        <v>486</v>
      </c>
      <c r="P14" s="82">
        <v>456</v>
      </c>
      <c r="Q14" s="45">
        <v>506</v>
      </c>
      <c r="R14" s="45">
        <v>649</v>
      </c>
      <c r="S14" s="45">
        <v>505</v>
      </c>
      <c r="T14" s="45">
        <v>632</v>
      </c>
      <c r="U14" s="50">
        <f t="shared" si="1"/>
        <v>507.77777777777777</v>
      </c>
      <c r="V14" s="69" t="s">
        <v>232</v>
      </c>
    </row>
    <row r="15" spans="1:22" s="5" customFormat="1" ht="40.15" customHeight="1" x14ac:dyDescent="0.25">
      <c r="A15" s="67">
        <v>612</v>
      </c>
      <c r="B15" s="38" t="s">
        <v>74</v>
      </c>
      <c r="C15" s="38" t="s">
        <v>58</v>
      </c>
      <c r="D15" s="76">
        <v>557</v>
      </c>
      <c r="E15" s="76">
        <v>297</v>
      </c>
      <c r="F15" s="76">
        <v>238</v>
      </c>
      <c r="G15" s="76">
        <v>236</v>
      </c>
      <c r="H15" s="76">
        <v>221</v>
      </c>
      <c r="I15" s="76">
        <v>730</v>
      </c>
      <c r="J15" s="76">
        <v>301</v>
      </c>
      <c r="K15" s="79">
        <f t="shared" si="0"/>
        <v>368.57142857142856</v>
      </c>
      <c r="L15" s="81">
        <v>471</v>
      </c>
      <c r="M15" s="82">
        <v>313</v>
      </c>
      <c r="N15" s="82">
        <v>417</v>
      </c>
      <c r="O15" s="82">
        <v>440</v>
      </c>
      <c r="P15" s="82">
        <v>394</v>
      </c>
      <c r="Q15" s="82">
        <v>457</v>
      </c>
      <c r="R15" s="82">
        <v>346</v>
      </c>
      <c r="S15" s="82">
        <v>296</v>
      </c>
      <c r="T15" s="45">
        <v>523</v>
      </c>
      <c r="U15" s="83">
        <f t="shared" si="1"/>
        <v>391.25</v>
      </c>
      <c r="V15" s="84">
        <v>311</v>
      </c>
    </row>
    <row r="16" spans="1:22" s="5" customFormat="1" ht="40.15" customHeight="1" x14ac:dyDescent="0.25">
      <c r="A16" s="67">
        <v>613</v>
      </c>
      <c r="B16" s="38" t="s">
        <v>92</v>
      </c>
      <c r="C16" s="38" t="s">
        <v>219</v>
      </c>
      <c r="D16" s="76">
        <v>715</v>
      </c>
      <c r="E16" s="76">
        <v>282</v>
      </c>
      <c r="F16" s="76">
        <v>308</v>
      </c>
      <c r="G16" s="76">
        <v>292</v>
      </c>
      <c r="H16" s="76">
        <v>247</v>
      </c>
      <c r="I16" s="46">
        <v>758</v>
      </c>
      <c r="J16" s="76">
        <v>278</v>
      </c>
      <c r="K16" s="79">
        <f t="shared" si="0"/>
        <v>411.42857142857144</v>
      </c>
      <c r="L16" s="81">
        <v>425</v>
      </c>
      <c r="M16" s="82">
        <v>394</v>
      </c>
      <c r="N16" s="82">
        <v>453</v>
      </c>
      <c r="O16" s="82">
        <v>318</v>
      </c>
      <c r="P16" s="82">
        <v>363</v>
      </c>
      <c r="Q16" s="82">
        <v>440</v>
      </c>
      <c r="R16" s="82">
        <v>261</v>
      </c>
      <c r="S16" s="82">
        <v>268</v>
      </c>
      <c r="T16" s="45">
        <v>574</v>
      </c>
      <c r="U16" s="83">
        <f t="shared" si="1"/>
        <v>366.69444444444446</v>
      </c>
      <c r="V16" s="84">
        <v>221</v>
      </c>
    </row>
    <row r="17" spans="1:22" s="25" customFormat="1" ht="40.15" customHeight="1" x14ac:dyDescent="0.25">
      <c r="A17" s="67">
        <v>614</v>
      </c>
      <c r="B17" s="38" t="s">
        <v>218</v>
      </c>
      <c r="C17" s="38" t="s">
        <v>219</v>
      </c>
      <c r="D17" s="76">
        <v>384</v>
      </c>
      <c r="E17" s="76">
        <v>403</v>
      </c>
      <c r="F17" s="76">
        <v>460</v>
      </c>
      <c r="G17" s="76">
        <v>436</v>
      </c>
      <c r="H17" s="76">
        <v>473</v>
      </c>
      <c r="I17" s="76">
        <v>406</v>
      </c>
      <c r="J17" s="80">
        <v>582</v>
      </c>
      <c r="K17" s="77">
        <f t="shared" si="0"/>
        <v>449.14285714285717</v>
      </c>
      <c r="L17" s="71">
        <v>593</v>
      </c>
      <c r="M17" s="45">
        <v>512</v>
      </c>
      <c r="N17" s="45">
        <v>604</v>
      </c>
      <c r="O17" s="45">
        <v>536</v>
      </c>
      <c r="P17" s="45">
        <v>635</v>
      </c>
      <c r="Q17" s="45">
        <v>783</v>
      </c>
      <c r="R17" s="45">
        <v>845</v>
      </c>
      <c r="S17" s="82">
        <v>401</v>
      </c>
      <c r="T17" s="45">
        <v>1139</v>
      </c>
      <c r="U17" s="50">
        <f t="shared" si="1"/>
        <v>618.58333333333337</v>
      </c>
      <c r="V17" s="68">
        <v>506</v>
      </c>
    </row>
    <row r="18" spans="1:22" s="5" customFormat="1" ht="21.75" thickBot="1" x14ac:dyDescent="0.3">
      <c r="A18" s="152" t="s">
        <v>62</v>
      </c>
      <c r="B18" s="153"/>
      <c r="C18" s="154"/>
      <c r="D18" s="155" t="s">
        <v>55</v>
      </c>
      <c r="E18" s="156"/>
      <c r="F18" s="156"/>
      <c r="G18" s="156"/>
      <c r="H18" s="156"/>
      <c r="I18" s="156"/>
      <c r="J18" s="156"/>
      <c r="K18" s="157"/>
      <c r="L18" s="155" t="s">
        <v>56</v>
      </c>
      <c r="M18" s="156"/>
      <c r="N18" s="156"/>
      <c r="O18" s="156"/>
      <c r="P18" s="156"/>
      <c r="Q18" s="156"/>
      <c r="R18" s="156"/>
      <c r="S18" s="156"/>
      <c r="T18" s="156"/>
      <c r="U18" s="156"/>
      <c r="V18" s="157"/>
    </row>
    <row r="19" spans="1:22" ht="21" customHeight="1" thickTop="1" x14ac:dyDescent="0.25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</row>
    <row r="20" spans="1:22" ht="42" customHeight="1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</row>
    <row r="21" spans="1:22" ht="26.25" customHeight="1" x14ac:dyDescent="0.25">
      <c r="B21" s="22"/>
      <c r="C21" s="22"/>
      <c r="D21" s="27"/>
      <c r="E21" s="27"/>
      <c r="F21" s="27"/>
      <c r="G21" s="27"/>
      <c r="H21" s="27"/>
      <c r="I21" s="27"/>
      <c r="J21" s="64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2" ht="29.25" customHeight="1" x14ac:dyDescent="0.25">
      <c r="B22" s="123"/>
      <c r="C22" s="123"/>
      <c r="D22" s="123"/>
      <c r="O22" s="124"/>
      <c r="P22" s="124"/>
    </row>
    <row r="39" spans="1:22" ht="45" customHeight="1" x14ac:dyDescent="0.25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</row>
    <row r="40" spans="1:22" ht="58.5" customHeight="1" x14ac:dyDescent="0.25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</row>
    <row r="41" spans="1:22" x14ac:dyDescent="0.25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</row>
  </sheetData>
  <mergeCells count="15">
    <mergeCell ref="A39:U39"/>
    <mergeCell ref="A40:V40"/>
    <mergeCell ref="A41:U41"/>
    <mergeCell ref="A18:C18"/>
    <mergeCell ref="D18:K18"/>
    <mergeCell ref="A19:U20"/>
    <mergeCell ref="B22:D22"/>
    <mergeCell ref="O22:P22"/>
    <mergeCell ref="L18:V18"/>
    <mergeCell ref="A1:U1"/>
    <mergeCell ref="A2:A3"/>
    <mergeCell ref="B2:B3"/>
    <mergeCell ref="C2:C3"/>
    <mergeCell ref="D2:K2"/>
    <mergeCell ref="L2:V2"/>
  </mergeCells>
  <phoneticPr fontId="1" type="noConversion"/>
  <conditionalFormatting sqref="D4:K17">
    <cfRule type="cellIs" dxfId="22" priority="2" operator="lessThan">
      <formula>750</formula>
    </cfRule>
  </conditionalFormatting>
  <conditionalFormatting sqref="L4:V17">
    <cfRule type="cellIs" dxfId="21" priority="1" operator="lessThan">
      <formula>500</formula>
    </cfRule>
  </conditionalFormatting>
  <pageMargins left="0.19685039370078741" right="0.19685039370078741" top="0.31496062992125984" bottom="0.31496062992125984" header="0.31496062992125984" footer="0.31496062992125984"/>
  <pageSetup paperSize="12" scale="9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zoomScale="80" zoomScaleNormal="80" workbookViewId="0">
      <selection activeCell="A18" sqref="A18:U19"/>
    </sheetView>
  </sheetViews>
  <sheetFormatPr defaultColWidth="9" defaultRowHeight="17.25" x14ac:dyDescent="0.25"/>
  <cols>
    <col min="1" max="1" width="6.125" style="4" bestFit="1" customWidth="1"/>
    <col min="2" max="2" width="11.125" style="4" customWidth="1"/>
    <col min="3" max="3" width="6.25" style="4" customWidth="1"/>
    <col min="4" max="21" width="8.75" style="4" customWidth="1"/>
    <col min="22" max="22" width="9.75" style="23" customWidth="1"/>
    <col min="23" max="16384" width="9" style="4"/>
  </cols>
  <sheetData>
    <row r="1" spans="1:22" ht="29.25" customHeight="1" thickBot="1" x14ac:dyDescent="0.3">
      <c r="A1" s="146" t="s">
        <v>63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2" s="5" customFormat="1" ht="31.5" customHeight="1" thickTop="1" x14ac:dyDescent="0.25">
      <c r="A2" s="135" t="s">
        <v>61</v>
      </c>
      <c r="B2" s="159" t="s">
        <v>35</v>
      </c>
      <c r="C2" s="161" t="s">
        <v>36</v>
      </c>
      <c r="D2" s="163" t="s">
        <v>0</v>
      </c>
      <c r="E2" s="138"/>
      <c r="F2" s="138"/>
      <c r="G2" s="138"/>
      <c r="H2" s="138"/>
      <c r="I2" s="138"/>
      <c r="J2" s="138"/>
      <c r="K2" s="138"/>
      <c r="L2" s="163" t="s">
        <v>1</v>
      </c>
      <c r="M2" s="138"/>
      <c r="N2" s="138"/>
      <c r="O2" s="138"/>
      <c r="P2" s="138"/>
      <c r="Q2" s="138"/>
      <c r="R2" s="138"/>
      <c r="S2" s="138"/>
      <c r="T2" s="138"/>
      <c r="U2" s="138"/>
      <c r="V2" s="139"/>
    </row>
    <row r="3" spans="1:22" s="5" customFormat="1" ht="27.75" customHeight="1" x14ac:dyDescent="0.25">
      <c r="A3" s="158"/>
      <c r="B3" s="160"/>
      <c r="C3" s="162"/>
      <c r="D3" s="24" t="s">
        <v>38</v>
      </c>
      <c r="E3" s="6" t="s">
        <v>40</v>
      </c>
      <c r="F3" s="6" t="s">
        <v>41</v>
      </c>
      <c r="G3" s="6" t="s">
        <v>42</v>
      </c>
      <c r="H3" s="6" t="s">
        <v>43</v>
      </c>
      <c r="I3" s="6" t="s">
        <v>44</v>
      </c>
      <c r="J3" s="63" t="s">
        <v>45</v>
      </c>
      <c r="K3" s="6" t="s">
        <v>247</v>
      </c>
      <c r="L3" s="35" t="s">
        <v>38</v>
      </c>
      <c r="M3" s="42" t="s">
        <v>46</v>
      </c>
      <c r="N3" s="42" t="s">
        <v>47</v>
      </c>
      <c r="O3" s="42" t="s">
        <v>48</v>
      </c>
      <c r="P3" s="42" t="s">
        <v>49</v>
      </c>
      <c r="Q3" s="42" t="s">
        <v>50</v>
      </c>
      <c r="R3" s="42" t="s">
        <v>39</v>
      </c>
      <c r="S3" s="42" t="s">
        <v>51</v>
      </c>
      <c r="T3" s="42" t="s">
        <v>52</v>
      </c>
      <c r="U3" s="15" t="s">
        <v>2</v>
      </c>
      <c r="V3" s="7" t="s">
        <v>105</v>
      </c>
    </row>
    <row r="4" spans="1:22" s="5" customFormat="1" ht="40.15" customHeight="1" x14ac:dyDescent="0.25">
      <c r="A4" s="11">
        <v>501</v>
      </c>
      <c r="B4" s="9" t="s">
        <v>143</v>
      </c>
      <c r="C4" s="17" t="s">
        <v>58</v>
      </c>
      <c r="D4" s="85">
        <v>304</v>
      </c>
      <c r="E4" s="86">
        <v>312</v>
      </c>
      <c r="F4" s="86">
        <v>405</v>
      </c>
      <c r="G4" s="86">
        <v>375</v>
      </c>
      <c r="H4" s="86">
        <v>391</v>
      </c>
      <c r="I4" s="86">
        <v>326</v>
      </c>
      <c r="J4" s="86">
        <v>430</v>
      </c>
      <c r="K4" s="87">
        <f>SUM(D4:J4)/7</f>
        <v>363.28571428571428</v>
      </c>
      <c r="L4" s="13">
        <v>516</v>
      </c>
      <c r="M4" s="89">
        <v>497</v>
      </c>
      <c r="N4" s="14">
        <v>640</v>
      </c>
      <c r="O4" s="14">
        <v>777</v>
      </c>
      <c r="P4" s="14">
        <v>665</v>
      </c>
      <c r="Q4" s="14">
        <v>765</v>
      </c>
      <c r="R4" s="14">
        <v>1036</v>
      </c>
      <c r="S4" s="14">
        <v>908</v>
      </c>
      <c r="T4" s="14">
        <v>1216</v>
      </c>
      <c r="U4" s="18">
        <f>(L4*1+M4*4+N4*1+O4*4+P4*16+Q4*4+R4*1+S4*4+T4*1)/36</f>
        <v>717.66666666666663</v>
      </c>
      <c r="V4" s="90">
        <v>383</v>
      </c>
    </row>
    <row r="5" spans="1:22" s="5" customFormat="1" ht="40.15" customHeight="1" x14ac:dyDescent="0.25">
      <c r="A5" s="11">
        <v>502</v>
      </c>
      <c r="B5" s="9" t="s">
        <v>144</v>
      </c>
      <c r="C5" s="17" t="s">
        <v>58</v>
      </c>
      <c r="D5" s="85">
        <v>334</v>
      </c>
      <c r="E5" s="86">
        <v>348</v>
      </c>
      <c r="F5" s="86">
        <v>367</v>
      </c>
      <c r="G5" s="86">
        <v>348</v>
      </c>
      <c r="H5" s="86">
        <v>390</v>
      </c>
      <c r="I5" s="86">
        <v>411</v>
      </c>
      <c r="J5" s="86">
        <v>559</v>
      </c>
      <c r="K5" s="87">
        <f t="shared" ref="K5:K16" si="0">SUM(D5:J5)/7</f>
        <v>393.85714285714283</v>
      </c>
      <c r="L5" s="88">
        <v>485</v>
      </c>
      <c r="M5" s="89">
        <v>451</v>
      </c>
      <c r="N5" s="14">
        <v>548</v>
      </c>
      <c r="O5" s="14">
        <v>715</v>
      </c>
      <c r="P5" s="14">
        <v>635</v>
      </c>
      <c r="Q5" s="14">
        <v>721</v>
      </c>
      <c r="R5" s="14">
        <v>1356</v>
      </c>
      <c r="S5" s="89">
        <v>391</v>
      </c>
      <c r="T5" s="14">
        <v>1172</v>
      </c>
      <c r="U5" s="18">
        <f t="shared" ref="U5:U16" si="1">(L5*1+M5*4+N5*1+O5*4+P5*16+Q5*4+R5*1+S5*4+T5*1)/36</f>
        <v>634.25</v>
      </c>
      <c r="V5" s="90">
        <v>392</v>
      </c>
    </row>
    <row r="6" spans="1:22" s="5" customFormat="1" ht="40.15" customHeight="1" x14ac:dyDescent="0.25">
      <c r="A6" s="11">
        <v>503</v>
      </c>
      <c r="B6" s="9" t="s">
        <v>145</v>
      </c>
      <c r="C6" s="17" t="s">
        <v>58</v>
      </c>
      <c r="D6" s="85">
        <v>373</v>
      </c>
      <c r="E6" s="86">
        <v>396</v>
      </c>
      <c r="F6" s="86">
        <v>438</v>
      </c>
      <c r="G6" s="86">
        <v>421</v>
      </c>
      <c r="H6" s="86">
        <v>434</v>
      </c>
      <c r="I6" s="86">
        <v>500</v>
      </c>
      <c r="J6" s="86">
        <v>587</v>
      </c>
      <c r="K6" s="87">
        <f t="shared" si="0"/>
        <v>449.85714285714283</v>
      </c>
      <c r="L6" s="13">
        <v>626</v>
      </c>
      <c r="M6" s="14">
        <v>504</v>
      </c>
      <c r="N6" s="14">
        <v>568</v>
      </c>
      <c r="O6" s="14">
        <v>755</v>
      </c>
      <c r="P6" s="14">
        <v>790</v>
      </c>
      <c r="Q6" s="14">
        <v>831</v>
      </c>
      <c r="R6" s="14">
        <v>1123</v>
      </c>
      <c r="S6" s="14">
        <v>641</v>
      </c>
      <c r="T6" s="14">
        <v>836</v>
      </c>
      <c r="U6" s="18">
        <f t="shared" si="1"/>
        <v>742.13888888888891</v>
      </c>
      <c r="V6" s="90">
        <v>465</v>
      </c>
    </row>
    <row r="7" spans="1:22" s="5" customFormat="1" ht="40.15" customHeight="1" x14ac:dyDescent="0.25">
      <c r="A7" s="11">
        <v>504</v>
      </c>
      <c r="B7" s="9" t="s">
        <v>146</v>
      </c>
      <c r="C7" s="17" t="s">
        <v>58</v>
      </c>
      <c r="D7" s="85">
        <v>296</v>
      </c>
      <c r="E7" s="86">
        <v>318</v>
      </c>
      <c r="F7" s="86">
        <v>343</v>
      </c>
      <c r="G7" s="86">
        <v>339</v>
      </c>
      <c r="H7" s="86">
        <v>382</v>
      </c>
      <c r="I7" s="86">
        <v>305</v>
      </c>
      <c r="J7" s="86">
        <v>488</v>
      </c>
      <c r="K7" s="87">
        <f t="shared" si="0"/>
        <v>353</v>
      </c>
      <c r="L7" s="13">
        <v>521</v>
      </c>
      <c r="M7" s="89">
        <v>423</v>
      </c>
      <c r="N7" s="14">
        <v>552</v>
      </c>
      <c r="O7" s="14">
        <v>662</v>
      </c>
      <c r="P7" s="14">
        <v>573</v>
      </c>
      <c r="Q7" s="14">
        <v>661</v>
      </c>
      <c r="R7" s="14">
        <v>909</v>
      </c>
      <c r="S7" s="14">
        <v>539</v>
      </c>
      <c r="T7" s="14">
        <v>625</v>
      </c>
      <c r="U7" s="18">
        <f t="shared" si="1"/>
        <v>580.97222222222217</v>
      </c>
      <c r="V7" s="7">
        <v>644</v>
      </c>
    </row>
    <row r="8" spans="1:22" s="5" customFormat="1" ht="40.15" customHeight="1" x14ac:dyDescent="0.25">
      <c r="A8" s="11">
        <v>505</v>
      </c>
      <c r="B8" s="9" t="s">
        <v>236</v>
      </c>
      <c r="C8" s="17" t="s">
        <v>58</v>
      </c>
      <c r="D8" s="85">
        <v>431</v>
      </c>
      <c r="E8" s="86">
        <v>452</v>
      </c>
      <c r="F8" s="86">
        <v>430</v>
      </c>
      <c r="G8" s="86">
        <v>452</v>
      </c>
      <c r="H8" s="86">
        <v>534</v>
      </c>
      <c r="I8" s="86">
        <v>456</v>
      </c>
      <c r="J8" s="86">
        <v>717</v>
      </c>
      <c r="K8" s="87">
        <f t="shared" si="0"/>
        <v>496</v>
      </c>
      <c r="L8" s="13">
        <v>723</v>
      </c>
      <c r="M8" s="14">
        <v>544</v>
      </c>
      <c r="N8" s="14">
        <v>593</v>
      </c>
      <c r="O8" s="14">
        <v>808</v>
      </c>
      <c r="P8" s="14">
        <v>666</v>
      </c>
      <c r="Q8" s="14">
        <v>746</v>
      </c>
      <c r="R8" s="14">
        <v>911</v>
      </c>
      <c r="S8" s="14">
        <v>683</v>
      </c>
      <c r="T8" s="14">
        <v>1002</v>
      </c>
      <c r="U8" s="18">
        <f t="shared" si="1"/>
        <v>694.69444444444446</v>
      </c>
      <c r="V8" s="7">
        <v>638</v>
      </c>
    </row>
    <row r="9" spans="1:22" s="5" customFormat="1" ht="40.15" customHeight="1" x14ac:dyDescent="0.25">
      <c r="A9" s="11">
        <v>506</v>
      </c>
      <c r="B9" s="9" t="s">
        <v>147</v>
      </c>
      <c r="C9" s="17" t="s">
        <v>58</v>
      </c>
      <c r="D9" s="85">
        <v>366</v>
      </c>
      <c r="E9" s="86">
        <v>373</v>
      </c>
      <c r="F9" s="86">
        <v>393</v>
      </c>
      <c r="G9" s="86">
        <v>386</v>
      </c>
      <c r="H9" s="86">
        <v>447</v>
      </c>
      <c r="I9" s="86">
        <v>316</v>
      </c>
      <c r="J9" s="86">
        <v>533</v>
      </c>
      <c r="K9" s="87">
        <f t="shared" si="0"/>
        <v>402</v>
      </c>
      <c r="L9" s="13">
        <v>549</v>
      </c>
      <c r="M9" s="89">
        <v>439</v>
      </c>
      <c r="N9" s="14">
        <v>624</v>
      </c>
      <c r="O9" s="14">
        <v>622</v>
      </c>
      <c r="P9" s="14">
        <v>649</v>
      </c>
      <c r="Q9" s="14">
        <v>647</v>
      </c>
      <c r="R9" s="14">
        <v>889</v>
      </c>
      <c r="S9" s="14">
        <v>674</v>
      </c>
      <c r="T9" s="14">
        <v>910</v>
      </c>
      <c r="U9" s="18">
        <f t="shared" si="1"/>
        <v>635.66666666666663</v>
      </c>
      <c r="V9" s="90">
        <v>344</v>
      </c>
    </row>
    <row r="10" spans="1:22" s="5" customFormat="1" ht="40.15" customHeight="1" x14ac:dyDescent="0.25">
      <c r="A10" s="11">
        <v>507</v>
      </c>
      <c r="B10" s="9" t="s">
        <v>138</v>
      </c>
      <c r="C10" s="17" t="s">
        <v>58</v>
      </c>
      <c r="D10" s="85">
        <v>327</v>
      </c>
      <c r="E10" s="86">
        <v>384</v>
      </c>
      <c r="F10" s="86">
        <v>423</v>
      </c>
      <c r="G10" s="86">
        <v>412</v>
      </c>
      <c r="H10" s="86">
        <v>430</v>
      </c>
      <c r="I10" s="86">
        <v>593</v>
      </c>
      <c r="J10" s="86">
        <v>612</v>
      </c>
      <c r="K10" s="87">
        <f t="shared" si="0"/>
        <v>454.42857142857144</v>
      </c>
      <c r="L10" s="13">
        <v>622</v>
      </c>
      <c r="M10" s="89">
        <v>403</v>
      </c>
      <c r="N10" s="14">
        <v>502</v>
      </c>
      <c r="O10" s="14">
        <v>755</v>
      </c>
      <c r="P10" s="14">
        <v>574</v>
      </c>
      <c r="Q10" s="14">
        <v>626</v>
      </c>
      <c r="R10" s="14">
        <v>1069</v>
      </c>
      <c r="S10" s="14">
        <v>795</v>
      </c>
      <c r="T10" s="14">
        <v>670</v>
      </c>
      <c r="U10" s="18">
        <f t="shared" si="1"/>
        <v>621.19444444444446</v>
      </c>
      <c r="V10" s="7">
        <v>569</v>
      </c>
    </row>
    <row r="11" spans="1:22" s="5" customFormat="1" ht="40.15" customHeight="1" x14ac:dyDescent="0.25">
      <c r="A11" s="11">
        <v>508</v>
      </c>
      <c r="B11" s="9" t="s">
        <v>137</v>
      </c>
      <c r="C11" s="17" t="s">
        <v>58</v>
      </c>
      <c r="D11" s="85">
        <v>333</v>
      </c>
      <c r="E11" s="86">
        <v>378</v>
      </c>
      <c r="F11" s="86">
        <v>445</v>
      </c>
      <c r="G11" s="86">
        <v>421</v>
      </c>
      <c r="H11" s="86">
        <v>445</v>
      </c>
      <c r="I11" s="86">
        <v>531</v>
      </c>
      <c r="J11" s="86">
        <v>675</v>
      </c>
      <c r="K11" s="87">
        <f t="shared" si="0"/>
        <v>461.14285714285717</v>
      </c>
      <c r="L11" s="13">
        <v>589</v>
      </c>
      <c r="M11" s="89">
        <v>458</v>
      </c>
      <c r="N11" s="14">
        <v>541</v>
      </c>
      <c r="O11" s="14">
        <v>795</v>
      </c>
      <c r="P11" s="14">
        <v>655</v>
      </c>
      <c r="Q11" s="14">
        <v>660</v>
      </c>
      <c r="R11" s="14">
        <v>1682</v>
      </c>
      <c r="S11" s="14">
        <v>1023</v>
      </c>
      <c r="T11" s="14">
        <v>1122</v>
      </c>
      <c r="U11" s="18">
        <f t="shared" si="1"/>
        <v>726.61111111111109</v>
      </c>
      <c r="V11" s="90">
        <v>473</v>
      </c>
    </row>
    <row r="12" spans="1:22" s="5" customFormat="1" ht="40.15" customHeight="1" x14ac:dyDescent="0.25">
      <c r="A12" s="11">
        <v>509</v>
      </c>
      <c r="B12" s="9" t="s">
        <v>136</v>
      </c>
      <c r="C12" s="17" t="s">
        <v>58</v>
      </c>
      <c r="D12" s="85">
        <v>344</v>
      </c>
      <c r="E12" s="86">
        <v>411</v>
      </c>
      <c r="F12" s="86">
        <v>423</v>
      </c>
      <c r="G12" s="86">
        <v>401</v>
      </c>
      <c r="H12" s="86">
        <v>472</v>
      </c>
      <c r="I12" s="86">
        <v>452</v>
      </c>
      <c r="J12" s="86">
        <v>643</v>
      </c>
      <c r="K12" s="87">
        <f t="shared" si="0"/>
        <v>449.42857142857144</v>
      </c>
      <c r="L12" s="13">
        <v>575</v>
      </c>
      <c r="M12" s="14">
        <v>503</v>
      </c>
      <c r="N12" s="14">
        <v>708</v>
      </c>
      <c r="O12" s="14">
        <v>816</v>
      </c>
      <c r="P12" s="14">
        <v>761</v>
      </c>
      <c r="Q12" s="14">
        <v>861</v>
      </c>
      <c r="R12" s="14">
        <v>1532</v>
      </c>
      <c r="S12" s="14">
        <v>1085</v>
      </c>
      <c r="T12" s="14">
        <v>1378</v>
      </c>
      <c r="U12" s="18">
        <f t="shared" si="1"/>
        <v>817.47222222222217</v>
      </c>
      <c r="V12" s="90">
        <v>367</v>
      </c>
    </row>
    <row r="13" spans="1:22" s="5" customFormat="1" ht="40.15" customHeight="1" x14ac:dyDescent="0.25">
      <c r="A13" s="11">
        <v>510</v>
      </c>
      <c r="B13" s="9" t="s">
        <v>135</v>
      </c>
      <c r="C13" s="17" t="s">
        <v>58</v>
      </c>
      <c r="D13" s="85">
        <v>407</v>
      </c>
      <c r="E13" s="86">
        <v>430</v>
      </c>
      <c r="F13" s="86">
        <v>481</v>
      </c>
      <c r="G13" s="86">
        <v>419</v>
      </c>
      <c r="H13" s="86">
        <v>443</v>
      </c>
      <c r="I13" s="86">
        <v>572</v>
      </c>
      <c r="J13" s="86">
        <v>739</v>
      </c>
      <c r="K13" s="87">
        <f t="shared" si="0"/>
        <v>498.71428571428572</v>
      </c>
      <c r="L13" s="13">
        <v>504</v>
      </c>
      <c r="M13" s="89">
        <v>456</v>
      </c>
      <c r="N13" s="14">
        <v>728</v>
      </c>
      <c r="O13" s="14">
        <v>635</v>
      </c>
      <c r="P13" s="14">
        <v>659</v>
      </c>
      <c r="Q13" s="14">
        <v>826</v>
      </c>
      <c r="R13" s="14">
        <v>1407</v>
      </c>
      <c r="S13" s="14">
        <v>755</v>
      </c>
      <c r="T13" s="14">
        <v>1278</v>
      </c>
      <c r="U13" s="18">
        <f t="shared" si="1"/>
        <v>698.58333333333337</v>
      </c>
      <c r="V13" s="90">
        <v>374</v>
      </c>
    </row>
    <row r="14" spans="1:22" s="5" customFormat="1" ht="40.15" customHeight="1" x14ac:dyDescent="0.25">
      <c r="A14" s="11">
        <v>511</v>
      </c>
      <c r="B14" s="9" t="s">
        <v>134</v>
      </c>
      <c r="C14" s="17" t="s">
        <v>58</v>
      </c>
      <c r="D14" s="85">
        <v>424</v>
      </c>
      <c r="E14" s="86">
        <v>437</v>
      </c>
      <c r="F14" s="86">
        <v>505</v>
      </c>
      <c r="G14" s="86">
        <v>483</v>
      </c>
      <c r="H14" s="86">
        <v>524</v>
      </c>
      <c r="I14" s="86">
        <v>522</v>
      </c>
      <c r="J14" s="86">
        <v>665</v>
      </c>
      <c r="K14" s="87">
        <f t="shared" si="0"/>
        <v>508.57142857142856</v>
      </c>
      <c r="L14" s="13">
        <v>636</v>
      </c>
      <c r="M14" s="14">
        <v>586</v>
      </c>
      <c r="N14" s="14">
        <v>877</v>
      </c>
      <c r="O14" s="14">
        <v>791</v>
      </c>
      <c r="P14" s="14">
        <v>810</v>
      </c>
      <c r="Q14" s="14">
        <v>932</v>
      </c>
      <c r="R14" s="14">
        <v>1601</v>
      </c>
      <c r="S14" s="14">
        <v>1008</v>
      </c>
      <c r="T14" s="14">
        <v>1368</v>
      </c>
      <c r="U14" s="18">
        <f t="shared" si="1"/>
        <v>853.05555555555554</v>
      </c>
      <c r="V14" s="90">
        <v>324</v>
      </c>
    </row>
    <row r="15" spans="1:22" s="5" customFormat="1" ht="40.15" customHeight="1" x14ac:dyDescent="0.25">
      <c r="A15" s="11">
        <v>512</v>
      </c>
      <c r="B15" s="9" t="s">
        <v>133</v>
      </c>
      <c r="C15" s="17" t="s">
        <v>58</v>
      </c>
      <c r="D15" s="85">
        <v>389</v>
      </c>
      <c r="E15" s="86">
        <v>432</v>
      </c>
      <c r="F15" s="86">
        <v>422</v>
      </c>
      <c r="G15" s="86">
        <v>436</v>
      </c>
      <c r="H15" s="86">
        <v>495</v>
      </c>
      <c r="I15" s="86">
        <v>488</v>
      </c>
      <c r="J15" s="86">
        <v>661</v>
      </c>
      <c r="K15" s="87">
        <f t="shared" si="0"/>
        <v>474.71428571428572</v>
      </c>
      <c r="L15" s="13">
        <v>670</v>
      </c>
      <c r="M15" s="14">
        <v>560</v>
      </c>
      <c r="N15" s="14">
        <v>820</v>
      </c>
      <c r="O15" s="14">
        <v>889</v>
      </c>
      <c r="P15" s="14">
        <v>656</v>
      </c>
      <c r="Q15" s="14">
        <v>861</v>
      </c>
      <c r="R15" s="14">
        <v>1390</v>
      </c>
      <c r="S15" s="89">
        <v>326</v>
      </c>
      <c r="T15" s="14">
        <v>1630</v>
      </c>
      <c r="U15" s="18">
        <f t="shared" si="1"/>
        <v>709.72222222222217</v>
      </c>
      <c r="V15" s="12" t="s">
        <v>132</v>
      </c>
    </row>
    <row r="16" spans="1:22" s="5" customFormat="1" ht="40.15" customHeight="1" x14ac:dyDescent="0.25">
      <c r="A16" s="11">
        <v>513</v>
      </c>
      <c r="B16" s="9" t="s">
        <v>220</v>
      </c>
      <c r="C16" s="17" t="s">
        <v>58</v>
      </c>
      <c r="D16" s="85">
        <v>336</v>
      </c>
      <c r="E16" s="86">
        <v>375</v>
      </c>
      <c r="F16" s="86">
        <v>383</v>
      </c>
      <c r="G16" s="86">
        <v>398</v>
      </c>
      <c r="H16" s="86">
        <v>473</v>
      </c>
      <c r="I16" s="86">
        <v>455</v>
      </c>
      <c r="J16" s="86">
        <v>587</v>
      </c>
      <c r="K16" s="87">
        <f t="shared" si="0"/>
        <v>429.57142857142856</v>
      </c>
      <c r="L16" s="13">
        <v>554</v>
      </c>
      <c r="M16" s="89">
        <v>483</v>
      </c>
      <c r="N16" s="14">
        <v>639</v>
      </c>
      <c r="O16" s="14">
        <v>675</v>
      </c>
      <c r="P16" s="14">
        <v>668</v>
      </c>
      <c r="Q16" s="14">
        <v>662</v>
      </c>
      <c r="R16" s="14">
        <v>1073</v>
      </c>
      <c r="S16" s="14">
        <v>575</v>
      </c>
      <c r="T16" s="14">
        <v>906</v>
      </c>
      <c r="U16" s="18">
        <f t="shared" si="1"/>
        <v>651.11111111111109</v>
      </c>
      <c r="V16" s="90">
        <v>271</v>
      </c>
    </row>
    <row r="17" spans="1:22" s="5" customFormat="1" ht="30.75" customHeight="1" thickBot="1" x14ac:dyDescent="0.3">
      <c r="A17" s="152" t="s">
        <v>62</v>
      </c>
      <c r="B17" s="153"/>
      <c r="C17" s="154"/>
      <c r="D17" s="164" t="s">
        <v>55</v>
      </c>
      <c r="E17" s="165"/>
      <c r="F17" s="165"/>
      <c r="G17" s="165"/>
      <c r="H17" s="165"/>
      <c r="I17" s="165"/>
      <c r="J17" s="165"/>
      <c r="K17" s="165"/>
      <c r="L17" s="164" t="s">
        <v>56</v>
      </c>
      <c r="M17" s="165"/>
      <c r="N17" s="165"/>
      <c r="O17" s="165"/>
      <c r="P17" s="165"/>
      <c r="Q17" s="165"/>
      <c r="R17" s="165"/>
      <c r="S17" s="165"/>
      <c r="T17" s="165"/>
      <c r="U17" s="165"/>
      <c r="V17" s="168"/>
    </row>
    <row r="18" spans="1:22" ht="21" customHeight="1" thickTop="1" x14ac:dyDescent="0.25">
      <c r="A18" s="166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</row>
    <row r="19" spans="1:22" ht="42" customHeight="1" x14ac:dyDescent="0.25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</row>
    <row r="20" spans="1:22" ht="26.25" customHeight="1" x14ac:dyDescent="0.25">
      <c r="B20" s="22"/>
      <c r="C20" s="22"/>
      <c r="D20" s="22"/>
      <c r="E20" s="22"/>
      <c r="F20" s="22"/>
      <c r="G20" s="22"/>
      <c r="H20" s="22"/>
      <c r="I20" s="22"/>
      <c r="J20" s="64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2" ht="29.25" customHeight="1" x14ac:dyDescent="0.25">
      <c r="A21" s="1"/>
      <c r="B21" s="123"/>
      <c r="C21" s="123"/>
      <c r="D21" s="123"/>
      <c r="O21" s="124"/>
      <c r="P21" s="124"/>
    </row>
    <row r="38" spans="1:22" ht="45" customHeight="1" x14ac:dyDescent="0.2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</row>
    <row r="39" spans="1:22" ht="58.5" customHeight="1" x14ac:dyDescent="0.25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</row>
    <row r="40" spans="1:22" x14ac:dyDescent="0.25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</row>
  </sheetData>
  <mergeCells count="15">
    <mergeCell ref="A38:U38"/>
    <mergeCell ref="A39:V39"/>
    <mergeCell ref="A40:U40"/>
    <mergeCell ref="A17:C17"/>
    <mergeCell ref="D17:K17"/>
    <mergeCell ref="A18:U19"/>
    <mergeCell ref="B21:D21"/>
    <mergeCell ref="O21:P21"/>
    <mergeCell ref="L17:V17"/>
    <mergeCell ref="A1:U1"/>
    <mergeCell ref="A2:A3"/>
    <mergeCell ref="B2:B3"/>
    <mergeCell ref="C2:C3"/>
    <mergeCell ref="D2:K2"/>
    <mergeCell ref="L2:V2"/>
  </mergeCells>
  <phoneticPr fontId="1" type="noConversion"/>
  <conditionalFormatting sqref="D4:K16">
    <cfRule type="cellIs" dxfId="20" priority="2" operator="lessThan">
      <formula>750</formula>
    </cfRule>
  </conditionalFormatting>
  <conditionalFormatting sqref="L4:V16">
    <cfRule type="cellIs" dxfId="19" priority="1" operator="lessThan">
      <formula>500</formula>
    </cfRule>
  </conditionalFormatting>
  <pageMargins left="0.19685039370078741" right="0.19685039370078741" top="0.31496062992125984" bottom="0.31496062992125984" header="0.31496062992125984" footer="0.31496062992125984"/>
  <pageSetup paperSize="12" scale="9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zoomScale="80" zoomScaleNormal="80" workbookViewId="0">
      <selection activeCell="A18" sqref="A18:U19"/>
    </sheetView>
  </sheetViews>
  <sheetFormatPr defaultColWidth="9" defaultRowHeight="17.25" x14ac:dyDescent="0.25"/>
  <cols>
    <col min="1" max="1" width="6.125" style="4" bestFit="1" customWidth="1"/>
    <col min="2" max="2" width="11.125" style="4" customWidth="1"/>
    <col min="3" max="3" width="6.25" style="4" customWidth="1"/>
    <col min="4" max="21" width="8.75" style="4" customWidth="1"/>
    <col min="22" max="22" width="10.5" style="23" bestFit="1" customWidth="1"/>
    <col min="23" max="16384" width="9" style="4"/>
  </cols>
  <sheetData>
    <row r="1" spans="1:22" ht="29.25" customHeight="1" thickBot="1" x14ac:dyDescent="0.3">
      <c r="A1" s="146" t="s">
        <v>63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2" s="5" customFormat="1" ht="31.5" customHeight="1" thickTop="1" x14ac:dyDescent="0.25">
      <c r="A2" s="135" t="s">
        <v>61</v>
      </c>
      <c r="B2" s="159" t="s">
        <v>35</v>
      </c>
      <c r="C2" s="161" t="s">
        <v>36</v>
      </c>
      <c r="D2" s="163" t="s">
        <v>0</v>
      </c>
      <c r="E2" s="138"/>
      <c r="F2" s="138"/>
      <c r="G2" s="138"/>
      <c r="H2" s="138"/>
      <c r="I2" s="138"/>
      <c r="J2" s="138"/>
      <c r="K2" s="138"/>
      <c r="L2" s="169" t="s">
        <v>1</v>
      </c>
      <c r="M2" s="170"/>
      <c r="N2" s="170"/>
      <c r="O2" s="170"/>
      <c r="P2" s="170"/>
      <c r="Q2" s="170"/>
      <c r="R2" s="170"/>
      <c r="S2" s="170"/>
      <c r="T2" s="170"/>
      <c r="U2" s="170"/>
      <c r="V2" s="171"/>
    </row>
    <row r="3" spans="1:22" s="5" customFormat="1" ht="27.75" customHeight="1" x14ac:dyDescent="0.25">
      <c r="A3" s="158"/>
      <c r="B3" s="160"/>
      <c r="C3" s="162"/>
      <c r="D3" s="24" t="s">
        <v>38</v>
      </c>
      <c r="E3" s="6" t="s">
        <v>40</v>
      </c>
      <c r="F3" s="6" t="s">
        <v>41</v>
      </c>
      <c r="G3" s="6" t="s">
        <v>42</v>
      </c>
      <c r="H3" s="6" t="s">
        <v>43</v>
      </c>
      <c r="I3" s="6" t="s">
        <v>44</v>
      </c>
      <c r="J3" s="63" t="s">
        <v>45</v>
      </c>
      <c r="K3" s="6" t="s">
        <v>246</v>
      </c>
      <c r="L3" s="35" t="s">
        <v>38</v>
      </c>
      <c r="M3" s="42" t="s">
        <v>46</v>
      </c>
      <c r="N3" s="42" t="s">
        <v>47</v>
      </c>
      <c r="O3" s="42" t="s">
        <v>48</v>
      </c>
      <c r="P3" s="42" t="s">
        <v>49</v>
      </c>
      <c r="Q3" s="42" t="s">
        <v>50</v>
      </c>
      <c r="R3" s="42" t="s">
        <v>39</v>
      </c>
      <c r="S3" s="42" t="s">
        <v>51</v>
      </c>
      <c r="T3" s="42" t="s">
        <v>52</v>
      </c>
      <c r="U3" s="15" t="s">
        <v>2</v>
      </c>
      <c r="V3" s="7" t="s">
        <v>105</v>
      </c>
    </row>
    <row r="4" spans="1:22" s="5" customFormat="1" ht="40.15" customHeight="1" x14ac:dyDescent="0.25">
      <c r="A4" s="11">
        <v>401</v>
      </c>
      <c r="B4" s="9" t="s">
        <v>91</v>
      </c>
      <c r="C4" s="12" t="s">
        <v>80</v>
      </c>
      <c r="D4" s="85">
        <v>473</v>
      </c>
      <c r="E4" s="86">
        <v>249</v>
      </c>
      <c r="F4" s="86">
        <v>240</v>
      </c>
      <c r="G4" s="86">
        <v>245</v>
      </c>
      <c r="H4" s="86">
        <v>236</v>
      </c>
      <c r="I4" s="86">
        <v>593</v>
      </c>
      <c r="J4" s="86">
        <v>272</v>
      </c>
      <c r="K4" s="87">
        <f>SUM(D4:J4)/7</f>
        <v>329.71428571428572</v>
      </c>
      <c r="L4" s="88">
        <v>302</v>
      </c>
      <c r="M4" s="89">
        <v>253</v>
      </c>
      <c r="N4" s="89">
        <v>286</v>
      </c>
      <c r="O4" s="89">
        <v>328</v>
      </c>
      <c r="P4" s="89">
        <v>298</v>
      </c>
      <c r="Q4" s="89">
        <v>364</v>
      </c>
      <c r="R4" s="89">
        <v>348</v>
      </c>
      <c r="S4" s="89">
        <v>252</v>
      </c>
      <c r="T4" s="89">
        <v>473</v>
      </c>
      <c r="U4" s="95">
        <f>(L4*1+M4*4+N4*1+O4*4+P4*16+Q4*4+R4*1+S4*4+T4*1)/36</f>
        <v>304.58333333333331</v>
      </c>
      <c r="V4" s="90">
        <v>311</v>
      </c>
    </row>
    <row r="5" spans="1:22" s="5" customFormat="1" ht="40.15" customHeight="1" x14ac:dyDescent="0.25">
      <c r="A5" s="11">
        <v>402</v>
      </c>
      <c r="B5" s="9" t="s">
        <v>98</v>
      </c>
      <c r="C5" s="12" t="s">
        <v>80</v>
      </c>
      <c r="D5" s="85">
        <v>482</v>
      </c>
      <c r="E5" s="86">
        <v>231</v>
      </c>
      <c r="F5" s="86">
        <v>225</v>
      </c>
      <c r="G5" s="86">
        <v>218</v>
      </c>
      <c r="H5" s="86">
        <v>199</v>
      </c>
      <c r="I5" s="86">
        <v>488</v>
      </c>
      <c r="J5" s="86">
        <v>233</v>
      </c>
      <c r="K5" s="87">
        <f t="shared" ref="K5:K16" si="0">SUM(D5:J5)/7</f>
        <v>296.57142857142856</v>
      </c>
      <c r="L5" s="88">
        <v>283</v>
      </c>
      <c r="M5" s="89">
        <v>192</v>
      </c>
      <c r="N5" s="89">
        <v>226</v>
      </c>
      <c r="O5" s="89">
        <v>295</v>
      </c>
      <c r="P5" s="89">
        <v>255</v>
      </c>
      <c r="Q5" s="89">
        <v>287</v>
      </c>
      <c r="R5" s="89">
        <v>298</v>
      </c>
      <c r="S5" s="89">
        <v>206</v>
      </c>
      <c r="T5" s="89">
        <v>418</v>
      </c>
      <c r="U5" s="95">
        <f t="shared" ref="U5:U16" si="1">(L5*1+M5*4+N5*1+O5*4+P5*16+Q5*4+R5*1+S5*4+T5*1)/36</f>
        <v>256.25</v>
      </c>
      <c r="V5" s="90">
        <v>227</v>
      </c>
    </row>
    <row r="6" spans="1:22" s="5" customFormat="1" ht="40.15" customHeight="1" x14ac:dyDescent="0.25">
      <c r="A6" s="11">
        <v>403</v>
      </c>
      <c r="B6" s="9" t="s">
        <v>99</v>
      </c>
      <c r="C6" s="12" t="s">
        <v>80</v>
      </c>
      <c r="D6" s="85">
        <v>644</v>
      </c>
      <c r="E6" s="86">
        <v>405</v>
      </c>
      <c r="F6" s="86">
        <v>279</v>
      </c>
      <c r="G6" s="86">
        <v>299</v>
      </c>
      <c r="H6" s="86">
        <v>291</v>
      </c>
      <c r="I6" s="86">
        <v>589</v>
      </c>
      <c r="J6" s="86">
        <v>306</v>
      </c>
      <c r="K6" s="87">
        <f t="shared" si="0"/>
        <v>401.85714285714283</v>
      </c>
      <c r="L6" s="88">
        <v>326</v>
      </c>
      <c r="M6" s="89">
        <v>272</v>
      </c>
      <c r="N6" s="89">
        <v>272</v>
      </c>
      <c r="O6" s="89">
        <v>304</v>
      </c>
      <c r="P6" s="89">
        <v>294</v>
      </c>
      <c r="Q6" s="89">
        <v>307</v>
      </c>
      <c r="R6" s="89">
        <v>478</v>
      </c>
      <c r="S6" s="89">
        <v>350</v>
      </c>
      <c r="T6" s="89">
        <v>413</v>
      </c>
      <c r="U6" s="95">
        <f t="shared" si="1"/>
        <v>309.02777777777777</v>
      </c>
      <c r="V6" s="90">
        <v>367</v>
      </c>
    </row>
    <row r="7" spans="1:22" s="5" customFormat="1" ht="40.15" customHeight="1" x14ac:dyDescent="0.25">
      <c r="A7" s="11">
        <v>404</v>
      </c>
      <c r="B7" s="9" t="s">
        <v>100</v>
      </c>
      <c r="C7" s="12" t="s">
        <v>80</v>
      </c>
      <c r="D7" s="85">
        <v>630</v>
      </c>
      <c r="E7" s="86">
        <v>307</v>
      </c>
      <c r="F7" s="86">
        <v>309</v>
      </c>
      <c r="G7" s="86">
        <v>297</v>
      </c>
      <c r="H7" s="86">
        <v>270</v>
      </c>
      <c r="I7" s="86">
        <v>735</v>
      </c>
      <c r="J7" s="86">
        <v>342</v>
      </c>
      <c r="K7" s="87">
        <f t="shared" si="0"/>
        <v>412.85714285714283</v>
      </c>
      <c r="L7" s="88">
        <v>308</v>
      </c>
      <c r="M7" s="89">
        <v>264</v>
      </c>
      <c r="N7" s="89">
        <v>256</v>
      </c>
      <c r="O7" s="89">
        <v>341</v>
      </c>
      <c r="P7" s="89">
        <v>358</v>
      </c>
      <c r="Q7" s="89">
        <v>368</v>
      </c>
      <c r="R7" s="89">
        <v>435</v>
      </c>
      <c r="S7" s="89">
        <v>451</v>
      </c>
      <c r="T7" s="89">
        <v>414</v>
      </c>
      <c r="U7" s="95">
        <f t="shared" si="1"/>
        <v>356.58333333333331</v>
      </c>
      <c r="V7" s="90">
        <v>410</v>
      </c>
    </row>
    <row r="8" spans="1:22" s="5" customFormat="1" ht="40.15" customHeight="1" x14ac:dyDescent="0.25">
      <c r="A8" s="11">
        <v>405</v>
      </c>
      <c r="B8" s="9" t="s">
        <v>101</v>
      </c>
      <c r="C8" s="12" t="s">
        <v>80</v>
      </c>
      <c r="D8" s="85">
        <v>635</v>
      </c>
      <c r="E8" s="86">
        <v>323</v>
      </c>
      <c r="F8" s="86">
        <v>428</v>
      </c>
      <c r="G8" s="86">
        <v>418</v>
      </c>
      <c r="H8" s="86">
        <v>373</v>
      </c>
      <c r="I8" s="91">
        <v>797</v>
      </c>
      <c r="J8" s="86">
        <v>525</v>
      </c>
      <c r="K8" s="87">
        <f t="shared" si="0"/>
        <v>499.85714285714283</v>
      </c>
      <c r="L8" s="88">
        <v>425</v>
      </c>
      <c r="M8" s="89">
        <v>375</v>
      </c>
      <c r="N8" s="89">
        <v>458</v>
      </c>
      <c r="O8" s="89">
        <v>452</v>
      </c>
      <c r="P8" s="89">
        <v>392</v>
      </c>
      <c r="Q8" s="89">
        <v>399</v>
      </c>
      <c r="R8" s="14">
        <v>655</v>
      </c>
      <c r="S8" s="14">
        <v>572</v>
      </c>
      <c r="T8" s="14">
        <v>576</v>
      </c>
      <c r="U8" s="95">
        <f t="shared" si="1"/>
        <v>432.72222222222223</v>
      </c>
      <c r="V8" s="90">
        <v>713</v>
      </c>
    </row>
    <row r="9" spans="1:22" s="5" customFormat="1" ht="40.15" customHeight="1" x14ac:dyDescent="0.25">
      <c r="A9" s="11">
        <v>406</v>
      </c>
      <c r="B9" s="9" t="s">
        <v>102</v>
      </c>
      <c r="C9" s="12" t="s">
        <v>80</v>
      </c>
      <c r="D9" s="85">
        <v>326</v>
      </c>
      <c r="E9" s="86">
        <v>206</v>
      </c>
      <c r="F9" s="86">
        <v>216</v>
      </c>
      <c r="G9" s="86">
        <v>218</v>
      </c>
      <c r="H9" s="86">
        <v>198</v>
      </c>
      <c r="I9" s="86">
        <v>576</v>
      </c>
      <c r="J9" s="86">
        <v>274</v>
      </c>
      <c r="K9" s="87">
        <f t="shared" si="0"/>
        <v>287.71428571428572</v>
      </c>
      <c r="L9" s="88">
        <v>290</v>
      </c>
      <c r="M9" s="89">
        <v>258</v>
      </c>
      <c r="N9" s="89">
        <v>390</v>
      </c>
      <c r="O9" s="89">
        <v>304</v>
      </c>
      <c r="P9" s="89">
        <v>303</v>
      </c>
      <c r="Q9" s="89">
        <v>392</v>
      </c>
      <c r="R9" s="89">
        <v>333</v>
      </c>
      <c r="S9" s="89">
        <v>284</v>
      </c>
      <c r="T9" s="89">
        <v>307</v>
      </c>
      <c r="U9" s="95">
        <f t="shared" si="1"/>
        <v>308.88888888888891</v>
      </c>
      <c r="V9" s="90">
        <v>343</v>
      </c>
    </row>
    <row r="10" spans="1:22" s="5" customFormat="1" ht="40.15" customHeight="1" x14ac:dyDescent="0.25">
      <c r="A10" s="11">
        <v>407</v>
      </c>
      <c r="B10" s="9" t="s">
        <v>103</v>
      </c>
      <c r="C10" s="12" t="s">
        <v>80</v>
      </c>
      <c r="D10" s="85">
        <v>658</v>
      </c>
      <c r="E10" s="86">
        <v>288</v>
      </c>
      <c r="F10" s="86">
        <v>301</v>
      </c>
      <c r="G10" s="86">
        <v>282</v>
      </c>
      <c r="H10" s="86">
        <v>247</v>
      </c>
      <c r="I10" s="86">
        <v>645</v>
      </c>
      <c r="J10" s="86">
        <v>282</v>
      </c>
      <c r="K10" s="87">
        <f t="shared" si="0"/>
        <v>386.14285714285717</v>
      </c>
      <c r="L10" s="88">
        <v>373</v>
      </c>
      <c r="M10" s="89">
        <v>236</v>
      </c>
      <c r="N10" s="89">
        <v>319</v>
      </c>
      <c r="O10" s="89">
        <v>368</v>
      </c>
      <c r="P10" s="89">
        <v>290</v>
      </c>
      <c r="Q10" s="89">
        <v>294</v>
      </c>
      <c r="R10" s="89">
        <v>292</v>
      </c>
      <c r="S10" s="89">
        <v>268</v>
      </c>
      <c r="T10" s="89">
        <v>281</v>
      </c>
      <c r="U10" s="95">
        <f t="shared" si="1"/>
        <v>293.58333333333331</v>
      </c>
      <c r="V10" s="7">
        <v>506</v>
      </c>
    </row>
    <row r="11" spans="1:22" s="5" customFormat="1" ht="40.15" customHeight="1" x14ac:dyDescent="0.25">
      <c r="A11" s="11">
        <v>408</v>
      </c>
      <c r="B11" s="9" t="s">
        <v>79</v>
      </c>
      <c r="C11" s="12" t="s">
        <v>80</v>
      </c>
      <c r="D11" s="85">
        <v>604</v>
      </c>
      <c r="E11" s="86">
        <v>377</v>
      </c>
      <c r="F11" s="86">
        <v>321</v>
      </c>
      <c r="G11" s="86">
        <v>348</v>
      </c>
      <c r="H11" s="86">
        <v>346</v>
      </c>
      <c r="I11" s="86">
        <v>592</v>
      </c>
      <c r="J11" s="86">
        <v>407</v>
      </c>
      <c r="K11" s="87">
        <f t="shared" si="0"/>
        <v>427.85714285714283</v>
      </c>
      <c r="L11" s="13">
        <v>511</v>
      </c>
      <c r="M11" s="89">
        <v>418</v>
      </c>
      <c r="N11" s="14">
        <v>549</v>
      </c>
      <c r="O11" s="89">
        <v>473</v>
      </c>
      <c r="P11" s="89">
        <v>395</v>
      </c>
      <c r="Q11" s="89">
        <v>423</v>
      </c>
      <c r="R11" s="14">
        <v>542</v>
      </c>
      <c r="S11" s="89">
        <v>363</v>
      </c>
      <c r="T11" s="89">
        <v>396</v>
      </c>
      <c r="U11" s="95">
        <f t="shared" si="1"/>
        <v>417.38888888888891</v>
      </c>
      <c r="V11" s="90">
        <v>453</v>
      </c>
    </row>
    <row r="12" spans="1:22" s="5" customFormat="1" ht="40.15" customHeight="1" x14ac:dyDescent="0.25">
      <c r="A12" s="11">
        <v>409</v>
      </c>
      <c r="B12" s="9" t="s">
        <v>81</v>
      </c>
      <c r="C12" s="12" t="s">
        <v>80</v>
      </c>
      <c r="D12" s="85">
        <v>644</v>
      </c>
      <c r="E12" s="86">
        <v>352</v>
      </c>
      <c r="F12" s="86">
        <v>337</v>
      </c>
      <c r="G12" s="86">
        <v>339</v>
      </c>
      <c r="H12" s="86">
        <v>307</v>
      </c>
      <c r="I12" s="91">
        <v>776</v>
      </c>
      <c r="J12" s="86">
        <v>354</v>
      </c>
      <c r="K12" s="87">
        <f t="shared" si="0"/>
        <v>444.14285714285717</v>
      </c>
      <c r="L12" s="88">
        <v>428</v>
      </c>
      <c r="M12" s="89">
        <v>445</v>
      </c>
      <c r="N12" s="89">
        <v>323</v>
      </c>
      <c r="O12" s="89">
        <v>398</v>
      </c>
      <c r="P12" s="89">
        <v>334</v>
      </c>
      <c r="Q12" s="89">
        <v>309</v>
      </c>
      <c r="R12" s="14">
        <v>519</v>
      </c>
      <c r="S12" s="89">
        <v>322</v>
      </c>
      <c r="T12" s="89">
        <v>357</v>
      </c>
      <c r="U12" s="95">
        <f t="shared" si="1"/>
        <v>357.41666666666669</v>
      </c>
      <c r="V12" s="90">
        <v>264</v>
      </c>
    </row>
    <row r="13" spans="1:22" s="5" customFormat="1" ht="40.15" customHeight="1" x14ac:dyDescent="0.25">
      <c r="A13" s="11">
        <v>410</v>
      </c>
      <c r="B13" s="9" t="s">
        <v>82</v>
      </c>
      <c r="C13" s="12" t="s">
        <v>80</v>
      </c>
      <c r="D13" s="92">
        <v>783</v>
      </c>
      <c r="E13" s="86">
        <v>395</v>
      </c>
      <c r="F13" s="86">
        <v>355</v>
      </c>
      <c r="G13" s="86">
        <v>362</v>
      </c>
      <c r="H13" s="86">
        <v>353</v>
      </c>
      <c r="I13" s="91">
        <v>777</v>
      </c>
      <c r="J13" s="86">
        <v>512</v>
      </c>
      <c r="K13" s="87">
        <f t="shared" si="0"/>
        <v>505.28571428571428</v>
      </c>
      <c r="L13" s="13">
        <v>628</v>
      </c>
      <c r="M13" s="14">
        <v>548</v>
      </c>
      <c r="N13" s="14">
        <v>623</v>
      </c>
      <c r="O13" s="14">
        <v>587</v>
      </c>
      <c r="P13" s="89">
        <v>468</v>
      </c>
      <c r="Q13" s="89">
        <v>498</v>
      </c>
      <c r="R13" s="14">
        <v>816</v>
      </c>
      <c r="S13" s="89">
        <v>339</v>
      </c>
      <c r="T13" s="89">
        <v>381</v>
      </c>
      <c r="U13" s="95">
        <f t="shared" si="1"/>
        <v>495.11111111111109</v>
      </c>
      <c r="V13" s="90">
        <v>328</v>
      </c>
    </row>
    <row r="14" spans="1:22" s="5" customFormat="1" ht="40.15" customHeight="1" x14ac:dyDescent="0.25">
      <c r="A14" s="11">
        <v>411</v>
      </c>
      <c r="B14" s="9" t="s">
        <v>83</v>
      </c>
      <c r="C14" s="12" t="s">
        <v>80</v>
      </c>
      <c r="D14" s="85">
        <v>681</v>
      </c>
      <c r="E14" s="86">
        <v>415</v>
      </c>
      <c r="F14" s="86">
        <v>325</v>
      </c>
      <c r="G14" s="86">
        <v>320</v>
      </c>
      <c r="H14" s="86">
        <v>349</v>
      </c>
      <c r="I14" s="86">
        <v>610</v>
      </c>
      <c r="J14" s="86">
        <v>406</v>
      </c>
      <c r="K14" s="87">
        <f t="shared" si="0"/>
        <v>443.71428571428572</v>
      </c>
      <c r="L14" s="88">
        <v>478</v>
      </c>
      <c r="M14" s="89">
        <v>403</v>
      </c>
      <c r="N14" s="89">
        <v>455</v>
      </c>
      <c r="O14" s="14">
        <v>516</v>
      </c>
      <c r="P14" s="89">
        <v>412</v>
      </c>
      <c r="Q14" s="89">
        <v>428</v>
      </c>
      <c r="R14" s="14">
        <v>757</v>
      </c>
      <c r="S14" s="89">
        <v>302</v>
      </c>
      <c r="T14" s="89">
        <v>330</v>
      </c>
      <c r="U14" s="95">
        <f t="shared" si="1"/>
        <v>422.44444444444446</v>
      </c>
      <c r="V14" s="90">
        <v>331</v>
      </c>
    </row>
    <row r="15" spans="1:22" s="5" customFormat="1" ht="40.15" customHeight="1" x14ac:dyDescent="0.25">
      <c r="A15" s="11">
        <v>412</v>
      </c>
      <c r="B15" s="9" t="s">
        <v>148</v>
      </c>
      <c r="C15" s="12" t="s">
        <v>80</v>
      </c>
      <c r="D15" s="85">
        <v>331</v>
      </c>
      <c r="E15" s="86">
        <v>381</v>
      </c>
      <c r="F15" s="86">
        <v>373</v>
      </c>
      <c r="G15" s="86">
        <v>351</v>
      </c>
      <c r="H15" s="86">
        <v>451</v>
      </c>
      <c r="I15" s="86">
        <v>284</v>
      </c>
      <c r="J15" s="86">
        <v>456</v>
      </c>
      <c r="K15" s="87">
        <f t="shared" si="0"/>
        <v>375.28571428571428</v>
      </c>
      <c r="L15" s="13">
        <v>548</v>
      </c>
      <c r="M15" s="89">
        <v>436</v>
      </c>
      <c r="N15" s="14">
        <v>776</v>
      </c>
      <c r="O15" s="14">
        <v>738</v>
      </c>
      <c r="P15" s="14">
        <v>609</v>
      </c>
      <c r="Q15" s="14">
        <v>739</v>
      </c>
      <c r="R15" s="14">
        <v>925</v>
      </c>
      <c r="S15" s="14">
        <v>508</v>
      </c>
      <c r="T15" s="14">
        <v>957</v>
      </c>
      <c r="U15" s="18">
        <f t="shared" si="1"/>
        <v>628.72222222222217</v>
      </c>
      <c r="V15" s="7">
        <v>546</v>
      </c>
    </row>
    <row r="16" spans="1:22" s="5" customFormat="1" ht="40.15" customHeight="1" x14ac:dyDescent="0.25">
      <c r="A16" s="11">
        <v>413</v>
      </c>
      <c r="B16" s="9" t="s">
        <v>221</v>
      </c>
      <c r="C16" s="12" t="s">
        <v>80</v>
      </c>
      <c r="D16" s="85">
        <v>308</v>
      </c>
      <c r="E16" s="86">
        <v>367</v>
      </c>
      <c r="F16" s="86">
        <v>367</v>
      </c>
      <c r="G16" s="86">
        <v>375</v>
      </c>
      <c r="H16" s="86">
        <v>448</v>
      </c>
      <c r="I16" s="86">
        <v>446</v>
      </c>
      <c r="J16" s="86">
        <v>598</v>
      </c>
      <c r="K16" s="87">
        <f t="shared" si="0"/>
        <v>415.57142857142856</v>
      </c>
      <c r="L16" s="13">
        <v>544</v>
      </c>
      <c r="M16" s="89">
        <v>366</v>
      </c>
      <c r="N16" s="14">
        <v>795</v>
      </c>
      <c r="O16" s="14">
        <v>583</v>
      </c>
      <c r="P16" s="14">
        <v>551</v>
      </c>
      <c r="Q16" s="14">
        <v>735</v>
      </c>
      <c r="R16" s="14">
        <v>832</v>
      </c>
      <c r="S16" s="14">
        <v>587</v>
      </c>
      <c r="T16" s="14">
        <v>1013</v>
      </c>
      <c r="U16" s="18">
        <f t="shared" si="1"/>
        <v>585.66666666666663</v>
      </c>
      <c r="V16" s="90">
        <v>409</v>
      </c>
    </row>
    <row r="17" spans="1:22" s="5" customFormat="1" ht="30.75" customHeight="1" thickBot="1" x14ac:dyDescent="0.3">
      <c r="A17" s="152" t="s">
        <v>62</v>
      </c>
      <c r="B17" s="153"/>
      <c r="C17" s="154"/>
      <c r="D17" s="164" t="s">
        <v>55</v>
      </c>
      <c r="E17" s="165"/>
      <c r="F17" s="165"/>
      <c r="G17" s="165"/>
      <c r="H17" s="165"/>
      <c r="I17" s="165"/>
      <c r="J17" s="165"/>
      <c r="K17" s="165"/>
      <c r="L17" s="164" t="s">
        <v>56</v>
      </c>
      <c r="M17" s="165"/>
      <c r="N17" s="165"/>
      <c r="O17" s="165"/>
      <c r="P17" s="165"/>
      <c r="Q17" s="165"/>
      <c r="R17" s="165"/>
      <c r="S17" s="165"/>
      <c r="T17" s="165"/>
      <c r="U17" s="165"/>
      <c r="V17" s="168"/>
    </row>
    <row r="18" spans="1:22" ht="21" customHeight="1" thickTop="1" x14ac:dyDescent="0.25">
      <c r="A18" s="126" t="s">
        <v>251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</row>
    <row r="19" spans="1:22" ht="42" customHeight="1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</row>
    <row r="20" spans="1:22" ht="26.25" customHeight="1" x14ac:dyDescent="0.25">
      <c r="B20" s="22"/>
      <c r="C20" s="22"/>
      <c r="D20" s="22"/>
      <c r="E20" s="22"/>
      <c r="F20" s="22"/>
      <c r="G20" s="22"/>
      <c r="H20" s="22"/>
      <c r="I20" s="22"/>
      <c r="J20" s="64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2" ht="29.25" customHeight="1" x14ac:dyDescent="0.25">
      <c r="A21" s="1"/>
      <c r="B21" s="123"/>
      <c r="C21" s="123"/>
      <c r="D21" s="123"/>
      <c r="O21" s="124"/>
      <c r="P21" s="124"/>
    </row>
    <row r="38" spans="1:22" ht="45" customHeight="1" x14ac:dyDescent="0.2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</row>
    <row r="39" spans="1:22" ht="58.5" customHeight="1" x14ac:dyDescent="0.25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</row>
    <row r="40" spans="1:22" x14ac:dyDescent="0.25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</row>
  </sheetData>
  <mergeCells count="15">
    <mergeCell ref="A38:U38"/>
    <mergeCell ref="A39:V39"/>
    <mergeCell ref="A40:U40"/>
    <mergeCell ref="A17:C17"/>
    <mergeCell ref="D17:K17"/>
    <mergeCell ref="A18:U19"/>
    <mergeCell ref="B21:D21"/>
    <mergeCell ref="O21:P21"/>
    <mergeCell ref="L17:V17"/>
    <mergeCell ref="A1:U1"/>
    <mergeCell ref="A2:A3"/>
    <mergeCell ref="B2:B3"/>
    <mergeCell ref="C2:C3"/>
    <mergeCell ref="D2:K2"/>
    <mergeCell ref="L2:V2"/>
  </mergeCells>
  <phoneticPr fontId="1" type="noConversion"/>
  <conditionalFormatting sqref="D4:K16">
    <cfRule type="cellIs" dxfId="18" priority="2" operator="lessThan">
      <formula>750</formula>
    </cfRule>
  </conditionalFormatting>
  <conditionalFormatting sqref="L4:V16">
    <cfRule type="cellIs" dxfId="17" priority="1" operator="lessThan">
      <formula>500</formula>
    </cfRule>
  </conditionalFormatting>
  <pageMargins left="0.19685039370078741" right="0.19685039370078741" top="0.31496062992125984" bottom="0.31496062992125984" header="0.31496062992125984" footer="0.31496062992125984"/>
  <pageSetup paperSize="12" scale="9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zoomScale="80" zoomScaleNormal="80" workbookViewId="0">
      <selection activeCell="A20" sqref="A20:U21"/>
    </sheetView>
  </sheetViews>
  <sheetFormatPr defaultColWidth="9" defaultRowHeight="17.25" x14ac:dyDescent="0.25"/>
  <cols>
    <col min="1" max="1" width="6.125" style="4" bestFit="1" customWidth="1"/>
    <col min="2" max="2" width="11.125" style="4" customWidth="1"/>
    <col min="3" max="3" width="6.125" style="4" bestFit="1" customWidth="1"/>
    <col min="4" max="21" width="8.375" style="4" customWidth="1"/>
    <col min="22" max="22" width="12.125" style="4" customWidth="1"/>
    <col min="23" max="16384" width="9" style="4"/>
  </cols>
  <sheetData>
    <row r="1" spans="1:21" ht="29.25" customHeight="1" thickBot="1" x14ac:dyDescent="0.3">
      <c r="A1" s="146" t="s">
        <v>63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1" s="5" customFormat="1" ht="31.5" customHeight="1" thickTop="1" x14ac:dyDescent="0.25">
      <c r="A2" s="135" t="s">
        <v>61</v>
      </c>
      <c r="B2" s="159" t="s">
        <v>35</v>
      </c>
      <c r="C2" s="161" t="s">
        <v>36</v>
      </c>
      <c r="D2" s="163" t="s">
        <v>0</v>
      </c>
      <c r="E2" s="138"/>
      <c r="F2" s="138"/>
      <c r="G2" s="138"/>
      <c r="H2" s="138"/>
      <c r="I2" s="138"/>
      <c r="J2" s="138"/>
      <c r="K2" s="138"/>
      <c r="L2" s="163" t="s">
        <v>1</v>
      </c>
      <c r="M2" s="138"/>
      <c r="N2" s="138"/>
      <c r="O2" s="138"/>
      <c r="P2" s="138"/>
      <c r="Q2" s="138"/>
      <c r="R2" s="138"/>
      <c r="S2" s="138"/>
      <c r="T2" s="138"/>
      <c r="U2" s="139"/>
    </row>
    <row r="3" spans="1:21" s="5" customFormat="1" ht="27.75" customHeight="1" x14ac:dyDescent="0.25">
      <c r="A3" s="158"/>
      <c r="B3" s="160"/>
      <c r="C3" s="162"/>
      <c r="D3" s="24" t="s">
        <v>38</v>
      </c>
      <c r="E3" s="6" t="s">
        <v>40</v>
      </c>
      <c r="F3" s="6" t="s">
        <v>41</v>
      </c>
      <c r="G3" s="6" t="s">
        <v>42</v>
      </c>
      <c r="H3" s="6" t="s">
        <v>43</v>
      </c>
      <c r="I3" s="6" t="s">
        <v>44</v>
      </c>
      <c r="J3" s="63" t="s">
        <v>45</v>
      </c>
      <c r="K3" s="6" t="s">
        <v>240</v>
      </c>
      <c r="L3" s="35" t="s">
        <v>38</v>
      </c>
      <c r="M3" s="42" t="s">
        <v>46</v>
      </c>
      <c r="N3" s="42" t="s">
        <v>47</v>
      </c>
      <c r="O3" s="42" t="s">
        <v>48</v>
      </c>
      <c r="P3" s="42" t="s">
        <v>49</v>
      </c>
      <c r="Q3" s="42" t="s">
        <v>50</v>
      </c>
      <c r="R3" s="42" t="s">
        <v>39</v>
      </c>
      <c r="S3" s="42" t="s">
        <v>51</v>
      </c>
      <c r="T3" s="42" t="s">
        <v>52</v>
      </c>
      <c r="U3" s="7" t="s">
        <v>2</v>
      </c>
    </row>
    <row r="4" spans="1:21" s="5" customFormat="1" ht="34.9" customHeight="1" x14ac:dyDescent="0.25">
      <c r="A4" s="11">
        <v>301</v>
      </c>
      <c r="B4" s="9" t="s">
        <v>202</v>
      </c>
      <c r="C4" s="12" t="s">
        <v>58</v>
      </c>
      <c r="D4" s="85">
        <v>537</v>
      </c>
      <c r="E4" s="86">
        <v>391</v>
      </c>
      <c r="F4" s="86">
        <v>489</v>
      </c>
      <c r="G4" s="86">
        <v>454</v>
      </c>
      <c r="H4" s="86">
        <v>388</v>
      </c>
      <c r="I4" s="86">
        <v>574</v>
      </c>
      <c r="J4" s="86">
        <v>404</v>
      </c>
      <c r="K4" s="87">
        <f>SUM(D4:J4)/7</f>
        <v>462.42857142857144</v>
      </c>
      <c r="L4" s="88">
        <v>418</v>
      </c>
      <c r="M4" s="89">
        <v>413</v>
      </c>
      <c r="N4" s="89">
        <v>341</v>
      </c>
      <c r="O4" s="14">
        <v>523</v>
      </c>
      <c r="P4" s="14">
        <v>520</v>
      </c>
      <c r="Q4" s="89">
        <v>470</v>
      </c>
      <c r="R4" s="14">
        <v>580</v>
      </c>
      <c r="S4" s="14">
        <v>514</v>
      </c>
      <c r="T4" s="14">
        <v>622</v>
      </c>
      <c r="U4" s="97">
        <f>(L4*1+M4*4+N4*1+O4*4+P4*16+Q4*4+R4*1+S4*4+T4*1)/36</f>
        <v>498.91666666666669</v>
      </c>
    </row>
    <row r="5" spans="1:21" s="5" customFormat="1" ht="34.9" customHeight="1" x14ac:dyDescent="0.25">
      <c r="A5" s="11">
        <v>302</v>
      </c>
      <c r="B5" s="9" t="s">
        <v>179</v>
      </c>
      <c r="C5" s="12" t="s">
        <v>58</v>
      </c>
      <c r="D5" s="172" t="s">
        <v>180</v>
      </c>
      <c r="E5" s="129"/>
      <c r="F5" s="129"/>
      <c r="G5" s="129"/>
      <c r="H5" s="129"/>
      <c r="I5" s="129"/>
      <c r="J5" s="129"/>
      <c r="K5" s="173"/>
      <c r="L5" s="13">
        <v>510</v>
      </c>
      <c r="M5" s="14">
        <v>584</v>
      </c>
      <c r="N5" s="89">
        <v>431</v>
      </c>
      <c r="O5" s="14">
        <v>652</v>
      </c>
      <c r="P5" s="14">
        <v>785</v>
      </c>
      <c r="Q5" s="14">
        <v>656</v>
      </c>
      <c r="R5" s="14">
        <v>579</v>
      </c>
      <c r="S5" s="14">
        <v>618</v>
      </c>
      <c r="T5" s="14">
        <v>708</v>
      </c>
      <c r="U5" s="66">
        <f t="shared" ref="U5:U18" si="0">(L5*1+M5*4+N5*1+O5*4+P5*16+Q5*4+R5*1+S5*4+T5*1)/36</f>
        <v>689.66666666666663</v>
      </c>
    </row>
    <row r="6" spans="1:21" s="5" customFormat="1" ht="34.9" customHeight="1" x14ac:dyDescent="0.25">
      <c r="A6" s="11">
        <v>303</v>
      </c>
      <c r="B6" s="9" t="s">
        <v>178</v>
      </c>
      <c r="C6" s="12" t="s">
        <v>58</v>
      </c>
      <c r="D6" s="85">
        <v>515</v>
      </c>
      <c r="E6" s="86">
        <v>362</v>
      </c>
      <c r="F6" s="86">
        <v>452</v>
      </c>
      <c r="G6" s="86">
        <v>423</v>
      </c>
      <c r="H6" s="86">
        <v>353</v>
      </c>
      <c r="I6" s="86">
        <v>520</v>
      </c>
      <c r="J6" s="86">
        <v>393</v>
      </c>
      <c r="K6" s="87">
        <f>SUM(D6:J6)/7</f>
        <v>431.14285714285717</v>
      </c>
      <c r="L6" s="88">
        <v>347</v>
      </c>
      <c r="M6" s="89">
        <v>430</v>
      </c>
      <c r="N6" s="89">
        <v>278</v>
      </c>
      <c r="O6" s="14">
        <v>518</v>
      </c>
      <c r="P6" s="89">
        <v>490</v>
      </c>
      <c r="Q6" s="89">
        <v>414</v>
      </c>
      <c r="R6" s="89">
        <v>434</v>
      </c>
      <c r="S6" s="89">
        <v>435</v>
      </c>
      <c r="T6" s="14">
        <v>502</v>
      </c>
      <c r="U6" s="97">
        <f t="shared" si="0"/>
        <v>460.80555555555554</v>
      </c>
    </row>
    <row r="7" spans="1:21" s="5" customFormat="1" ht="34.9" customHeight="1" x14ac:dyDescent="0.25">
      <c r="A7" s="11">
        <v>304</v>
      </c>
      <c r="B7" s="9" t="s">
        <v>177</v>
      </c>
      <c r="C7" s="12" t="s">
        <v>58</v>
      </c>
      <c r="D7" s="85">
        <v>521</v>
      </c>
      <c r="E7" s="86">
        <v>419</v>
      </c>
      <c r="F7" s="86">
        <v>599</v>
      </c>
      <c r="G7" s="86">
        <v>537</v>
      </c>
      <c r="H7" s="86">
        <v>468</v>
      </c>
      <c r="I7" s="86">
        <v>543</v>
      </c>
      <c r="J7" s="86">
        <v>482</v>
      </c>
      <c r="K7" s="87">
        <f t="shared" ref="K7:K18" si="1">SUM(D7:J7)/7</f>
        <v>509.85714285714283</v>
      </c>
      <c r="L7" s="88">
        <v>451</v>
      </c>
      <c r="M7" s="89">
        <v>474</v>
      </c>
      <c r="N7" s="89">
        <v>375</v>
      </c>
      <c r="O7" s="14">
        <v>673</v>
      </c>
      <c r="P7" s="14">
        <v>566</v>
      </c>
      <c r="Q7" s="14">
        <v>537</v>
      </c>
      <c r="R7" s="14">
        <v>522</v>
      </c>
      <c r="S7" s="89">
        <v>470</v>
      </c>
      <c r="T7" s="14">
        <v>560</v>
      </c>
      <c r="U7" s="66">
        <f t="shared" si="0"/>
        <v>543.88888888888891</v>
      </c>
    </row>
    <row r="8" spans="1:21" s="5" customFormat="1" ht="34.9" customHeight="1" x14ac:dyDescent="0.25">
      <c r="A8" s="11">
        <v>305</v>
      </c>
      <c r="B8" s="9" t="s">
        <v>176</v>
      </c>
      <c r="C8" s="12" t="s">
        <v>58</v>
      </c>
      <c r="D8" s="85">
        <v>566</v>
      </c>
      <c r="E8" s="86">
        <v>448</v>
      </c>
      <c r="F8" s="86">
        <v>676</v>
      </c>
      <c r="G8" s="86">
        <v>597</v>
      </c>
      <c r="H8" s="86">
        <v>515</v>
      </c>
      <c r="I8" s="86">
        <v>587</v>
      </c>
      <c r="J8" s="86">
        <v>511</v>
      </c>
      <c r="K8" s="87">
        <f t="shared" si="1"/>
        <v>557.14285714285711</v>
      </c>
      <c r="L8" s="88">
        <v>413</v>
      </c>
      <c r="M8" s="89">
        <v>443</v>
      </c>
      <c r="N8" s="89">
        <v>450</v>
      </c>
      <c r="O8" s="14">
        <v>669</v>
      </c>
      <c r="P8" s="14">
        <v>619</v>
      </c>
      <c r="Q8" s="14">
        <v>641</v>
      </c>
      <c r="R8" s="14">
        <v>616</v>
      </c>
      <c r="S8" s="14">
        <v>562</v>
      </c>
      <c r="T8" s="14">
        <v>688</v>
      </c>
      <c r="U8" s="66">
        <f t="shared" si="0"/>
        <v>592.52777777777783</v>
      </c>
    </row>
    <row r="9" spans="1:21" s="5" customFormat="1" ht="34.9" customHeight="1" x14ac:dyDescent="0.25">
      <c r="A9" s="11">
        <v>306</v>
      </c>
      <c r="B9" s="9" t="s">
        <v>175</v>
      </c>
      <c r="C9" s="12" t="s">
        <v>58</v>
      </c>
      <c r="D9" s="85">
        <v>475</v>
      </c>
      <c r="E9" s="86">
        <v>347</v>
      </c>
      <c r="F9" s="86">
        <v>422</v>
      </c>
      <c r="G9" s="86">
        <v>393</v>
      </c>
      <c r="H9" s="86">
        <v>347</v>
      </c>
      <c r="I9" s="86">
        <v>489</v>
      </c>
      <c r="J9" s="86">
        <v>361</v>
      </c>
      <c r="K9" s="87">
        <f t="shared" si="1"/>
        <v>404.85714285714283</v>
      </c>
      <c r="L9" s="88">
        <v>382</v>
      </c>
      <c r="M9" s="89">
        <v>373</v>
      </c>
      <c r="N9" s="89">
        <v>399</v>
      </c>
      <c r="O9" s="14">
        <v>555</v>
      </c>
      <c r="P9" s="14">
        <v>512</v>
      </c>
      <c r="Q9" s="89">
        <v>459</v>
      </c>
      <c r="R9" s="14">
        <v>510</v>
      </c>
      <c r="S9" s="89">
        <v>459</v>
      </c>
      <c r="T9" s="89">
        <v>431</v>
      </c>
      <c r="U9" s="97">
        <f t="shared" si="0"/>
        <v>480.5</v>
      </c>
    </row>
    <row r="10" spans="1:21" s="5" customFormat="1" ht="34.9" customHeight="1" x14ac:dyDescent="0.25">
      <c r="A10" s="11">
        <v>307</v>
      </c>
      <c r="B10" s="9" t="s">
        <v>174</v>
      </c>
      <c r="C10" s="12" t="s">
        <v>58</v>
      </c>
      <c r="D10" s="85">
        <v>515</v>
      </c>
      <c r="E10" s="86">
        <v>372</v>
      </c>
      <c r="F10" s="86">
        <v>441</v>
      </c>
      <c r="G10" s="86">
        <v>418</v>
      </c>
      <c r="H10" s="86">
        <v>362</v>
      </c>
      <c r="I10" s="86">
        <v>531</v>
      </c>
      <c r="J10" s="86">
        <v>383</v>
      </c>
      <c r="K10" s="87">
        <f t="shared" si="1"/>
        <v>431.71428571428572</v>
      </c>
      <c r="L10" s="88">
        <v>446</v>
      </c>
      <c r="M10" s="14">
        <v>511</v>
      </c>
      <c r="N10" s="89">
        <v>452</v>
      </c>
      <c r="O10" s="14">
        <v>528</v>
      </c>
      <c r="P10" s="14">
        <v>534</v>
      </c>
      <c r="Q10" s="14">
        <v>515</v>
      </c>
      <c r="R10" s="89">
        <v>381</v>
      </c>
      <c r="S10" s="89">
        <v>441</v>
      </c>
      <c r="T10" s="14">
        <v>533</v>
      </c>
      <c r="U10" s="66">
        <f t="shared" si="0"/>
        <v>509.33333333333331</v>
      </c>
    </row>
    <row r="11" spans="1:21" s="5" customFormat="1" ht="34.9" customHeight="1" x14ac:dyDescent="0.25">
      <c r="A11" s="11">
        <v>308</v>
      </c>
      <c r="B11" s="9" t="s">
        <v>181</v>
      </c>
      <c r="C11" s="12" t="s">
        <v>58</v>
      </c>
      <c r="D11" s="85">
        <v>526</v>
      </c>
      <c r="E11" s="86">
        <v>371</v>
      </c>
      <c r="F11" s="86">
        <v>379</v>
      </c>
      <c r="G11" s="86">
        <v>382</v>
      </c>
      <c r="H11" s="86">
        <v>364</v>
      </c>
      <c r="I11" s="86">
        <v>635</v>
      </c>
      <c r="J11" s="86">
        <v>442</v>
      </c>
      <c r="K11" s="87">
        <f t="shared" si="1"/>
        <v>442.71428571428572</v>
      </c>
      <c r="L11" s="88">
        <v>453</v>
      </c>
      <c r="M11" s="14">
        <v>601</v>
      </c>
      <c r="N11" s="14">
        <v>504</v>
      </c>
      <c r="O11" s="89">
        <v>458</v>
      </c>
      <c r="P11" s="89">
        <v>456</v>
      </c>
      <c r="Q11" s="89">
        <v>467</v>
      </c>
      <c r="R11" s="14">
        <v>606</v>
      </c>
      <c r="S11" s="14">
        <v>598</v>
      </c>
      <c r="T11" s="14">
        <v>645</v>
      </c>
      <c r="U11" s="66">
        <f t="shared" si="0"/>
        <v>500</v>
      </c>
    </row>
    <row r="12" spans="1:21" s="5" customFormat="1" ht="34.9" customHeight="1" x14ac:dyDescent="0.25">
      <c r="A12" s="11">
        <v>309</v>
      </c>
      <c r="B12" s="9" t="s">
        <v>182</v>
      </c>
      <c r="C12" s="12" t="s">
        <v>58</v>
      </c>
      <c r="D12" s="85">
        <v>594</v>
      </c>
      <c r="E12" s="86">
        <v>429</v>
      </c>
      <c r="F12" s="86">
        <v>431</v>
      </c>
      <c r="G12" s="86">
        <v>437</v>
      </c>
      <c r="H12" s="86">
        <v>415</v>
      </c>
      <c r="I12" s="86">
        <v>730</v>
      </c>
      <c r="J12" s="86">
        <v>510</v>
      </c>
      <c r="K12" s="87">
        <f t="shared" si="1"/>
        <v>506.57142857142856</v>
      </c>
      <c r="L12" s="13">
        <v>607</v>
      </c>
      <c r="M12" s="14">
        <v>620</v>
      </c>
      <c r="N12" s="89">
        <v>444</v>
      </c>
      <c r="O12" s="14">
        <v>525</v>
      </c>
      <c r="P12" s="14">
        <v>558</v>
      </c>
      <c r="Q12" s="14">
        <v>556</v>
      </c>
      <c r="R12" s="14">
        <v>639</v>
      </c>
      <c r="S12" s="14">
        <v>572</v>
      </c>
      <c r="T12" s="14">
        <v>786</v>
      </c>
      <c r="U12" s="66">
        <f t="shared" si="0"/>
        <v>569.33333333333337</v>
      </c>
    </row>
    <row r="13" spans="1:21" s="5" customFormat="1" ht="34.9" customHeight="1" x14ac:dyDescent="0.25">
      <c r="A13" s="11">
        <v>310</v>
      </c>
      <c r="B13" s="9" t="s">
        <v>183</v>
      </c>
      <c r="C13" s="12" t="s">
        <v>58</v>
      </c>
      <c r="D13" s="92">
        <v>760</v>
      </c>
      <c r="E13" s="86">
        <v>539</v>
      </c>
      <c r="F13" s="86">
        <v>494</v>
      </c>
      <c r="G13" s="86">
        <v>517</v>
      </c>
      <c r="H13" s="86">
        <v>545</v>
      </c>
      <c r="I13" s="86">
        <v>639</v>
      </c>
      <c r="J13" s="86">
        <v>675</v>
      </c>
      <c r="K13" s="87">
        <f t="shared" si="1"/>
        <v>595.57142857142856</v>
      </c>
      <c r="L13" s="13">
        <v>570</v>
      </c>
      <c r="M13" s="14">
        <v>681</v>
      </c>
      <c r="N13" s="14">
        <v>638</v>
      </c>
      <c r="O13" s="14">
        <v>510</v>
      </c>
      <c r="P13" s="14">
        <v>646</v>
      </c>
      <c r="Q13" s="14">
        <v>530</v>
      </c>
      <c r="R13" s="14">
        <v>662</v>
      </c>
      <c r="S13" s="14">
        <v>820</v>
      </c>
      <c r="T13" s="14">
        <v>803</v>
      </c>
      <c r="U13" s="66">
        <f t="shared" si="0"/>
        <v>643.69444444444446</v>
      </c>
    </row>
    <row r="14" spans="1:21" s="5" customFormat="1" ht="34.9" customHeight="1" x14ac:dyDescent="0.25">
      <c r="A14" s="11">
        <v>311</v>
      </c>
      <c r="B14" s="9" t="s">
        <v>184</v>
      </c>
      <c r="C14" s="12" t="s">
        <v>58</v>
      </c>
      <c r="D14" s="85">
        <v>744</v>
      </c>
      <c r="E14" s="86">
        <v>574</v>
      </c>
      <c r="F14" s="91">
        <v>795</v>
      </c>
      <c r="G14" s="86">
        <v>742</v>
      </c>
      <c r="H14" s="86">
        <v>700</v>
      </c>
      <c r="I14" s="91">
        <v>921</v>
      </c>
      <c r="J14" s="91">
        <v>862</v>
      </c>
      <c r="K14" s="96">
        <f t="shared" si="1"/>
        <v>762.57142857142856</v>
      </c>
      <c r="L14" s="13">
        <v>578</v>
      </c>
      <c r="M14" s="14">
        <v>620</v>
      </c>
      <c r="N14" s="14">
        <v>519</v>
      </c>
      <c r="O14" s="14">
        <v>806</v>
      </c>
      <c r="P14" s="14">
        <v>735</v>
      </c>
      <c r="Q14" s="14">
        <v>573</v>
      </c>
      <c r="R14" s="14">
        <v>852</v>
      </c>
      <c r="S14" s="14">
        <v>761</v>
      </c>
      <c r="T14" s="14">
        <v>909</v>
      </c>
      <c r="U14" s="66">
        <f t="shared" si="0"/>
        <v>712.72222222222217</v>
      </c>
    </row>
    <row r="15" spans="1:21" s="5" customFormat="1" ht="34.9" customHeight="1" x14ac:dyDescent="0.25">
      <c r="A15" s="11">
        <v>312</v>
      </c>
      <c r="B15" s="9" t="s">
        <v>185</v>
      </c>
      <c r="C15" s="12" t="s">
        <v>58</v>
      </c>
      <c r="D15" s="85">
        <v>661</v>
      </c>
      <c r="E15" s="86">
        <v>565</v>
      </c>
      <c r="F15" s="91">
        <v>796</v>
      </c>
      <c r="G15" s="86">
        <v>713</v>
      </c>
      <c r="H15" s="86">
        <v>650</v>
      </c>
      <c r="I15" s="91">
        <v>797</v>
      </c>
      <c r="J15" s="86">
        <v>719</v>
      </c>
      <c r="K15" s="87">
        <f t="shared" si="1"/>
        <v>700.14285714285711</v>
      </c>
      <c r="L15" s="13">
        <v>725</v>
      </c>
      <c r="M15" s="14">
        <v>710</v>
      </c>
      <c r="N15" s="89">
        <v>425</v>
      </c>
      <c r="O15" s="14">
        <v>822</v>
      </c>
      <c r="P15" s="14">
        <v>772</v>
      </c>
      <c r="Q15" s="14">
        <v>688</v>
      </c>
      <c r="R15" s="14">
        <v>1154</v>
      </c>
      <c r="S15" s="14">
        <v>970</v>
      </c>
      <c r="T15" s="14">
        <v>1095</v>
      </c>
      <c r="U15" s="66">
        <f t="shared" si="0"/>
        <v>791.97222222222217</v>
      </c>
    </row>
    <row r="16" spans="1:21" s="5" customFormat="1" ht="34.9" customHeight="1" x14ac:dyDescent="0.25">
      <c r="A16" s="11">
        <v>313</v>
      </c>
      <c r="B16" s="9" t="s">
        <v>186</v>
      </c>
      <c r="C16" s="12" t="s">
        <v>58</v>
      </c>
      <c r="D16" s="92">
        <v>863</v>
      </c>
      <c r="E16" s="86">
        <v>612</v>
      </c>
      <c r="F16" s="86">
        <v>862</v>
      </c>
      <c r="G16" s="86">
        <v>772</v>
      </c>
      <c r="H16" s="86">
        <v>685</v>
      </c>
      <c r="I16" s="91">
        <v>855</v>
      </c>
      <c r="J16" s="91">
        <v>828</v>
      </c>
      <c r="K16" s="96">
        <f t="shared" si="1"/>
        <v>782.42857142857144</v>
      </c>
      <c r="L16" s="13">
        <v>650</v>
      </c>
      <c r="M16" s="14">
        <v>532</v>
      </c>
      <c r="N16" s="14">
        <v>508</v>
      </c>
      <c r="O16" s="14">
        <v>782</v>
      </c>
      <c r="P16" s="14">
        <v>871</v>
      </c>
      <c r="Q16" s="14">
        <v>728</v>
      </c>
      <c r="R16" s="14">
        <v>1117</v>
      </c>
      <c r="S16" s="14">
        <v>1035</v>
      </c>
      <c r="T16" s="14">
        <v>1167</v>
      </c>
      <c r="U16" s="66">
        <f t="shared" si="0"/>
        <v>824.61111111111109</v>
      </c>
    </row>
    <row r="17" spans="1:22" s="25" customFormat="1" ht="34.9" customHeight="1" x14ac:dyDescent="0.25">
      <c r="A17" s="11">
        <v>314</v>
      </c>
      <c r="B17" s="9" t="s">
        <v>187</v>
      </c>
      <c r="C17" s="12" t="s">
        <v>58</v>
      </c>
      <c r="D17" s="92">
        <v>832</v>
      </c>
      <c r="E17" s="91">
        <v>758</v>
      </c>
      <c r="F17" s="91">
        <v>914</v>
      </c>
      <c r="G17" s="91">
        <v>811</v>
      </c>
      <c r="H17" s="91">
        <v>805</v>
      </c>
      <c r="I17" s="91">
        <v>1056</v>
      </c>
      <c r="J17" s="91">
        <v>909</v>
      </c>
      <c r="K17" s="96">
        <f t="shared" si="1"/>
        <v>869.28571428571433</v>
      </c>
      <c r="L17" s="13">
        <v>980</v>
      </c>
      <c r="M17" s="14">
        <v>838</v>
      </c>
      <c r="N17" s="14">
        <v>569</v>
      </c>
      <c r="O17" s="14">
        <v>982</v>
      </c>
      <c r="P17" s="14">
        <v>1021</v>
      </c>
      <c r="Q17" s="14">
        <v>751</v>
      </c>
      <c r="R17" s="14">
        <v>1198</v>
      </c>
      <c r="S17" s="14">
        <v>1046</v>
      </c>
      <c r="T17" s="14">
        <v>1164</v>
      </c>
      <c r="U17" s="66">
        <f t="shared" si="0"/>
        <v>964.30555555555554</v>
      </c>
    </row>
    <row r="18" spans="1:22" s="25" customFormat="1" ht="34.9" customHeight="1" x14ac:dyDescent="0.25">
      <c r="A18" s="11">
        <v>315</v>
      </c>
      <c r="B18" s="9" t="s">
        <v>233</v>
      </c>
      <c r="C18" s="12" t="s">
        <v>58</v>
      </c>
      <c r="D18" s="85">
        <v>333</v>
      </c>
      <c r="E18" s="86">
        <v>418</v>
      </c>
      <c r="F18" s="86">
        <v>327</v>
      </c>
      <c r="G18" s="86">
        <v>365</v>
      </c>
      <c r="H18" s="86">
        <v>452</v>
      </c>
      <c r="I18" s="86">
        <v>378</v>
      </c>
      <c r="J18" s="86">
        <v>517</v>
      </c>
      <c r="K18" s="87">
        <f t="shared" si="1"/>
        <v>398.57142857142856</v>
      </c>
      <c r="L18" s="13">
        <v>576</v>
      </c>
      <c r="M18" s="89">
        <v>494</v>
      </c>
      <c r="N18" s="14">
        <v>864</v>
      </c>
      <c r="O18" s="14">
        <v>689</v>
      </c>
      <c r="P18" s="14">
        <v>609</v>
      </c>
      <c r="Q18" s="14">
        <v>760</v>
      </c>
      <c r="R18" s="14">
        <v>1012</v>
      </c>
      <c r="S18" s="14">
        <v>707</v>
      </c>
      <c r="T18" s="14">
        <v>968</v>
      </c>
      <c r="U18" s="66">
        <f t="shared" si="0"/>
        <v>660.11111111111109</v>
      </c>
      <c r="V18" s="98" t="s">
        <v>234</v>
      </c>
    </row>
    <row r="19" spans="1:22" s="5" customFormat="1" ht="30.75" customHeight="1" thickBot="1" x14ac:dyDescent="0.3">
      <c r="A19" s="152" t="s">
        <v>62</v>
      </c>
      <c r="B19" s="153"/>
      <c r="C19" s="154"/>
      <c r="D19" s="164" t="s">
        <v>55</v>
      </c>
      <c r="E19" s="165"/>
      <c r="F19" s="165"/>
      <c r="G19" s="165"/>
      <c r="H19" s="165"/>
      <c r="I19" s="165"/>
      <c r="J19" s="165"/>
      <c r="K19" s="165"/>
      <c r="L19" s="164" t="s">
        <v>56</v>
      </c>
      <c r="M19" s="165"/>
      <c r="N19" s="165"/>
      <c r="O19" s="165"/>
      <c r="P19" s="165"/>
      <c r="Q19" s="165"/>
      <c r="R19" s="165"/>
      <c r="S19" s="165"/>
      <c r="T19" s="165"/>
      <c r="U19" s="168"/>
    </row>
    <row r="20" spans="1:22" ht="21" customHeight="1" thickTop="1" x14ac:dyDescent="0.25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</row>
    <row r="21" spans="1:22" ht="42" customHeight="1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</row>
    <row r="22" spans="1:22" ht="26.25" customHeight="1" x14ac:dyDescent="0.25">
      <c r="B22" s="22"/>
      <c r="C22" s="22"/>
      <c r="D22" s="22"/>
      <c r="E22" s="22"/>
      <c r="F22" s="22"/>
      <c r="G22" s="22"/>
      <c r="H22" s="22"/>
      <c r="I22" s="22"/>
      <c r="J22" s="64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2" ht="29.25" customHeight="1" x14ac:dyDescent="0.25">
      <c r="A23" s="1"/>
      <c r="B23" s="123"/>
      <c r="C23" s="123"/>
      <c r="D23" s="123"/>
      <c r="O23" s="124"/>
      <c r="P23" s="124"/>
    </row>
    <row r="40" spans="1:22" ht="45" customHeight="1" x14ac:dyDescent="0.25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</row>
    <row r="41" spans="1:22" ht="58.5" customHeight="1" x14ac:dyDescent="0.25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</row>
    <row r="42" spans="1:22" x14ac:dyDescent="0.25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</row>
  </sheetData>
  <mergeCells count="16">
    <mergeCell ref="A40:U40"/>
    <mergeCell ref="A41:V41"/>
    <mergeCell ref="A42:U42"/>
    <mergeCell ref="A19:C19"/>
    <mergeCell ref="D19:K19"/>
    <mergeCell ref="L19:U19"/>
    <mergeCell ref="A20:U21"/>
    <mergeCell ref="B23:D23"/>
    <mergeCell ref="O23:P23"/>
    <mergeCell ref="D5:K5"/>
    <mergeCell ref="A1:U1"/>
    <mergeCell ref="A2:A3"/>
    <mergeCell ref="B2:B3"/>
    <mergeCell ref="C2:C3"/>
    <mergeCell ref="D2:K2"/>
    <mergeCell ref="L2:U2"/>
  </mergeCells>
  <phoneticPr fontId="1" type="noConversion"/>
  <conditionalFormatting sqref="D4:K18">
    <cfRule type="cellIs" dxfId="16" priority="2" operator="lessThan">
      <formula>750</formula>
    </cfRule>
  </conditionalFormatting>
  <conditionalFormatting sqref="L4:U18">
    <cfRule type="cellIs" dxfId="15" priority="1" operator="lessThan">
      <formula>500</formula>
    </cfRule>
  </conditionalFormatting>
  <pageMargins left="0.19685039370078741" right="0.19685039370078741" top="0.31496062992125984" bottom="0.31496062992125984" header="0.31496062992125984" footer="0.31496062992125984"/>
  <pageSetup paperSize="12" scale="9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7" zoomScale="80" zoomScaleNormal="80" workbookViewId="0">
      <selection activeCell="A21" sqref="A21:U22"/>
    </sheetView>
  </sheetViews>
  <sheetFormatPr defaultColWidth="9" defaultRowHeight="17.25" x14ac:dyDescent="0.25"/>
  <cols>
    <col min="1" max="1" width="10.875" style="4" customWidth="1"/>
    <col min="2" max="2" width="11.125" style="4" customWidth="1"/>
    <col min="3" max="3" width="6.25" style="4" customWidth="1"/>
    <col min="4" max="21" width="8.375" style="4" customWidth="1"/>
    <col min="22" max="22" width="9.875" style="23" customWidth="1"/>
    <col min="23" max="16384" width="9" style="4"/>
  </cols>
  <sheetData>
    <row r="1" spans="1:22" ht="29.25" customHeight="1" thickBot="1" x14ac:dyDescent="0.3">
      <c r="A1" s="146" t="s">
        <v>63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2" s="5" customFormat="1" thickTop="1" x14ac:dyDescent="0.25">
      <c r="A2" s="135" t="s">
        <v>61</v>
      </c>
      <c r="B2" s="159" t="s">
        <v>35</v>
      </c>
      <c r="C2" s="161" t="s">
        <v>36</v>
      </c>
      <c r="D2" s="163" t="s">
        <v>0</v>
      </c>
      <c r="E2" s="138"/>
      <c r="F2" s="138"/>
      <c r="G2" s="138"/>
      <c r="H2" s="138"/>
      <c r="I2" s="138"/>
      <c r="J2" s="138"/>
      <c r="K2" s="138"/>
      <c r="L2" s="135" t="s">
        <v>1</v>
      </c>
      <c r="M2" s="116"/>
      <c r="N2" s="116"/>
      <c r="O2" s="116"/>
      <c r="P2" s="116"/>
      <c r="Q2" s="116"/>
      <c r="R2" s="116"/>
      <c r="S2" s="116"/>
      <c r="T2" s="116"/>
      <c r="U2" s="116"/>
      <c r="V2" s="136"/>
    </row>
    <row r="3" spans="1:22" s="5" customFormat="1" ht="16.5" x14ac:dyDescent="0.25">
      <c r="A3" s="158"/>
      <c r="B3" s="160"/>
      <c r="C3" s="162"/>
      <c r="D3" s="24" t="s">
        <v>38</v>
      </c>
      <c r="E3" s="6" t="s">
        <v>40</v>
      </c>
      <c r="F3" s="6" t="s">
        <v>41</v>
      </c>
      <c r="G3" s="6" t="s">
        <v>42</v>
      </c>
      <c r="H3" s="6" t="s">
        <v>43</v>
      </c>
      <c r="I3" s="6" t="s">
        <v>44</v>
      </c>
      <c r="J3" s="15" t="s">
        <v>45</v>
      </c>
      <c r="K3" s="15" t="s">
        <v>245</v>
      </c>
      <c r="L3" s="35" t="s">
        <v>38</v>
      </c>
      <c r="M3" s="42" t="s">
        <v>46</v>
      </c>
      <c r="N3" s="42" t="s">
        <v>47</v>
      </c>
      <c r="O3" s="42" t="s">
        <v>48</v>
      </c>
      <c r="P3" s="42" t="s">
        <v>49</v>
      </c>
      <c r="Q3" s="42" t="s">
        <v>50</v>
      </c>
      <c r="R3" s="42" t="s">
        <v>39</v>
      </c>
      <c r="S3" s="42" t="s">
        <v>51</v>
      </c>
      <c r="T3" s="42" t="s">
        <v>52</v>
      </c>
      <c r="U3" s="42" t="s">
        <v>2</v>
      </c>
      <c r="V3" s="7" t="s">
        <v>105</v>
      </c>
    </row>
    <row r="4" spans="1:22" s="5" customFormat="1" ht="39" customHeight="1" x14ac:dyDescent="0.25">
      <c r="A4" s="11">
        <v>201</v>
      </c>
      <c r="B4" s="9" t="s">
        <v>131</v>
      </c>
      <c r="C4" s="12" t="s">
        <v>87</v>
      </c>
      <c r="D4" s="85">
        <v>565</v>
      </c>
      <c r="E4" s="86">
        <v>355</v>
      </c>
      <c r="F4" s="86">
        <v>423</v>
      </c>
      <c r="G4" s="86">
        <v>382</v>
      </c>
      <c r="H4" s="86">
        <v>322</v>
      </c>
      <c r="I4" s="86">
        <v>534</v>
      </c>
      <c r="J4" s="99">
        <v>372</v>
      </c>
      <c r="K4" s="100">
        <f>SUM(D4:J4)/7</f>
        <v>421.85714285714283</v>
      </c>
      <c r="L4" s="88">
        <v>468</v>
      </c>
      <c r="M4" s="89">
        <v>411</v>
      </c>
      <c r="N4" s="89">
        <v>425</v>
      </c>
      <c r="O4" s="89">
        <v>482</v>
      </c>
      <c r="P4" s="89">
        <v>451</v>
      </c>
      <c r="Q4" s="89">
        <v>413</v>
      </c>
      <c r="R4" s="89">
        <v>434</v>
      </c>
      <c r="S4" s="89">
        <v>423</v>
      </c>
      <c r="T4" s="89">
        <v>443</v>
      </c>
      <c r="U4" s="101">
        <f>(L4*1+M4*4+N4*1+O4*4+P4*16+Q4*4+R4*1+S4*4+T4*1)/36</f>
        <v>441.72222222222223</v>
      </c>
      <c r="V4" s="90">
        <v>470</v>
      </c>
    </row>
    <row r="5" spans="1:22" s="5" customFormat="1" ht="39" customHeight="1" x14ac:dyDescent="0.25">
      <c r="A5" s="11">
        <v>202</v>
      </c>
      <c r="B5" s="9" t="s">
        <v>130</v>
      </c>
      <c r="C5" s="12" t="s">
        <v>87</v>
      </c>
      <c r="D5" s="85">
        <v>711</v>
      </c>
      <c r="E5" s="86">
        <v>378</v>
      </c>
      <c r="F5" s="86">
        <v>419</v>
      </c>
      <c r="G5" s="86">
        <v>383</v>
      </c>
      <c r="H5" s="86">
        <v>338</v>
      </c>
      <c r="I5" s="86">
        <v>413</v>
      </c>
      <c r="J5" s="99">
        <v>347</v>
      </c>
      <c r="K5" s="100">
        <f t="shared" ref="K5:K19" si="0">SUM(D5:J5)/7</f>
        <v>427</v>
      </c>
      <c r="L5" s="88">
        <v>423</v>
      </c>
      <c r="M5" s="89">
        <v>414</v>
      </c>
      <c r="N5" s="14">
        <v>511</v>
      </c>
      <c r="O5" s="14">
        <v>514</v>
      </c>
      <c r="P5" s="14">
        <v>503</v>
      </c>
      <c r="Q5" s="14">
        <v>558</v>
      </c>
      <c r="R5" s="89">
        <v>460</v>
      </c>
      <c r="S5" s="89">
        <v>419</v>
      </c>
      <c r="T5" s="89">
        <v>318</v>
      </c>
      <c r="U5" s="101">
        <f t="shared" ref="U5:U19" si="1">(L5*1+M5*4+N5*1+O5*4+P5*16+Q5*4+R5*1+S5*4+T5*1)/36</f>
        <v>482.77777777777777</v>
      </c>
      <c r="V5" s="7">
        <v>539</v>
      </c>
    </row>
    <row r="6" spans="1:22" s="5" customFormat="1" ht="39" customHeight="1" x14ac:dyDescent="0.25">
      <c r="A6" s="11">
        <v>203</v>
      </c>
      <c r="B6" s="9" t="s">
        <v>116</v>
      </c>
      <c r="C6" s="12" t="s">
        <v>87</v>
      </c>
      <c r="D6" s="85">
        <v>454</v>
      </c>
      <c r="E6" s="86">
        <v>374</v>
      </c>
      <c r="F6" s="86">
        <v>407</v>
      </c>
      <c r="G6" s="86">
        <v>354</v>
      </c>
      <c r="H6" s="86">
        <v>317</v>
      </c>
      <c r="I6" s="86">
        <v>554</v>
      </c>
      <c r="J6" s="99">
        <v>394</v>
      </c>
      <c r="K6" s="100">
        <f t="shared" si="0"/>
        <v>407.71428571428572</v>
      </c>
      <c r="L6" s="13">
        <v>702</v>
      </c>
      <c r="M6" s="14">
        <v>673</v>
      </c>
      <c r="N6" s="14">
        <v>681</v>
      </c>
      <c r="O6" s="14">
        <v>629</v>
      </c>
      <c r="P6" s="14">
        <v>616</v>
      </c>
      <c r="Q6" s="14">
        <v>594</v>
      </c>
      <c r="R6" s="89">
        <v>492</v>
      </c>
      <c r="S6" s="14">
        <v>510</v>
      </c>
      <c r="T6" s="14">
        <v>673</v>
      </c>
      <c r="U6" s="53">
        <f t="shared" si="1"/>
        <v>611.88888888888891</v>
      </c>
      <c r="V6" s="7">
        <v>517</v>
      </c>
    </row>
    <row r="7" spans="1:22" s="5" customFormat="1" ht="39" customHeight="1" x14ac:dyDescent="0.25">
      <c r="A7" s="11">
        <v>204</v>
      </c>
      <c r="B7" s="9" t="s">
        <v>117</v>
      </c>
      <c r="C7" s="12" t="s">
        <v>87</v>
      </c>
      <c r="D7" s="85">
        <v>578</v>
      </c>
      <c r="E7" s="86">
        <v>440</v>
      </c>
      <c r="F7" s="86">
        <v>446</v>
      </c>
      <c r="G7" s="86">
        <v>407</v>
      </c>
      <c r="H7" s="86">
        <v>387</v>
      </c>
      <c r="I7" s="86">
        <v>522</v>
      </c>
      <c r="J7" s="99">
        <v>428</v>
      </c>
      <c r="K7" s="100">
        <f t="shared" si="0"/>
        <v>458.28571428571428</v>
      </c>
      <c r="L7" s="13">
        <v>590</v>
      </c>
      <c r="M7" s="14">
        <v>674</v>
      </c>
      <c r="N7" s="14">
        <v>598</v>
      </c>
      <c r="O7" s="14">
        <v>613</v>
      </c>
      <c r="P7" s="14">
        <v>640</v>
      </c>
      <c r="Q7" s="14">
        <v>623</v>
      </c>
      <c r="R7" s="14">
        <v>667</v>
      </c>
      <c r="S7" s="14">
        <v>574</v>
      </c>
      <c r="T7" s="89">
        <v>442</v>
      </c>
      <c r="U7" s="53">
        <f t="shared" si="1"/>
        <v>624.25</v>
      </c>
      <c r="V7" s="7">
        <v>668</v>
      </c>
    </row>
    <row r="8" spans="1:22" s="5" customFormat="1" ht="39" customHeight="1" x14ac:dyDescent="0.25">
      <c r="A8" s="11">
        <v>205</v>
      </c>
      <c r="B8" s="9" t="s">
        <v>118</v>
      </c>
      <c r="C8" s="12" t="s">
        <v>87</v>
      </c>
      <c r="D8" s="85">
        <v>498</v>
      </c>
      <c r="E8" s="86">
        <v>387</v>
      </c>
      <c r="F8" s="86">
        <v>438</v>
      </c>
      <c r="G8" s="86">
        <v>380</v>
      </c>
      <c r="H8" s="86">
        <v>357</v>
      </c>
      <c r="I8" s="86">
        <v>552</v>
      </c>
      <c r="J8" s="99">
        <v>428</v>
      </c>
      <c r="K8" s="100">
        <f t="shared" si="0"/>
        <v>434.28571428571428</v>
      </c>
      <c r="L8" s="13">
        <v>516</v>
      </c>
      <c r="M8" s="14">
        <v>506</v>
      </c>
      <c r="N8" s="89">
        <v>452</v>
      </c>
      <c r="O8" s="14">
        <v>532</v>
      </c>
      <c r="P8" s="14">
        <v>504</v>
      </c>
      <c r="Q8" s="89">
        <v>424</v>
      </c>
      <c r="R8" s="14">
        <v>677</v>
      </c>
      <c r="S8" s="14">
        <v>549</v>
      </c>
      <c r="T8" s="89">
        <v>489</v>
      </c>
      <c r="U8" s="53">
        <f t="shared" si="1"/>
        <v>506.72222222222223</v>
      </c>
      <c r="V8" s="7">
        <v>800</v>
      </c>
    </row>
    <row r="9" spans="1:22" s="5" customFormat="1" ht="39" customHeight="1" x14ac:dyDescent="0.25">
      <c r="A9" s="11">
        <v>206</v>
      </c>
      <c r="B9" s="9" t="s">
        <v>104</v>
      </c>
      <c r="C9" s="12" t="s">
        <v>87</v>
      </c>
      <c r="D9" s="92">
        <v>764</v>
      </c>
      <c r="E9" s="86">
        <v>482</v>
      </c>
      <c r="F9" s="86">
        <v>513</v>
      </c>
      <c r="G9" s="86">
        <v>431</v>
      </c>
      <c r="H9" s="86">
        <v>434</v>
      </c>
      <c r="I9" s="91">
        <v>810</v>
      </c>
      <c r="J9" s="99">
        <v>491</v>
      </c>
      <c r="K9" s="100">
        <f t="shared" si="0"/>
        <v>560.71428571428567</v>
      </c>
      <c r="L9" s="13">
        <v>634</v>
      </c>
      <c r="M9" s="14">
        <v>653</v>
      </c>
      <c r="N9" s="14">
        <v>562</v>
      </c>
      <c r="O9" s="14">
        <v>665</v>
      </c>
      <c r="P9" s="14">
        <v>678</v>
      </c>
      <c r="Q9" s="14">
        <v>602</v>
      </c>
      <c r="R9" s="14">
        <v>645</v>
      </c>
      <c r="S9" s="14">
        <v>651</v>
      </c>
      <c r="T9" s="14">
        <v>1380</v>
      </c>
      <c r="U9" s="53">
        <f t="shared" si="1"/>
        <v>676.47222222222217</v>
      </c>
      <c r="V9" s="7">
        <v>583</v>
      </c>
    </row>
    <row r="10" spans="1:22" s="5" customFormat="1" ht="39" customHeight="1" x14ac:dyDescent="0.25">
      <c r="A10" s="11">
        <v>207</v>
      </c>
      <c r="B10" s="9" t="s">
        <v>106</v>
      </c>
      <c r="C10" s="12" t="s">
        <v>87</v>
      </c>
      <c r="D10" s="92">
        <v>1043</v>
      </c>
      <c r="E10" s="86">
        <v>497</v>
      </c>
      <c r="F10" s="86">
        <v>459</v>
      </c>
      <c r="G10" s="86">
        <v>455</v>
      </c>
      <c r="H10" s="86">
        <v>402</v>
      </c>
      <c r="I10" s="91">
        <v>1076</v>
      </c>
      <c r="J10" s="99">
        <v>507</v>
      </c>
      <c r="K10" s="100">
        <f t="shared" si="0"/>
        <v>634.14285714285711</v>
      </c>
      <c r="L10" s="88">
        <v>401</v>
      </c>
      <c r="M10" s="14">
        <v>617</v>
      </c>
      <c r="N10" s="14">
        <v>663</v>
      </c>
      <c r="O10" s="89">
        <v>362</v>
      </c>
      <c r="P10" s="14">
        <v>517</v>
      </c>
      <c r="Q10" s="89">
        <v>394</v>
      </c>
      <c r="R10" s="14">
        <v>504</v>
      </c>
      <c r="S10" s="14">
        <v>559</v>
      </c>
      <c r="T10" s="89">
        <v>464</v>
      </c>
      <c r="U10" s="53">
        <f t="shared" si="1"/>
        <v>500.88888888888891</v>
      </c>
      <c r="V10" s="90">
        <v>426</v>
      </c>
    </row>
    <row r="11" spans="1:22" s="5" customFormat="1" ht="39" customHeight="1" x14ac:dyDescent="0.25">
      <c r="A11" s="11">
        <v>208</v>
      </c>
      <c r="B11" s="9" t="s">
        <v>107</v>
      </c>
      <c r="C11" s="12" t="s">
        <v>87</v>
      </c>
      <c r="D11" s="85">
        <v>604</v>
      </c>
      <c r="E11" s="86">
        <v>317</v>
      </c>
      <c r="F11" s="86">
        <v>322</v>
      </c>
      <c r="G11" s="86">
        <v>318</v>
      </c>
      <c r="H11" s="86">
        <v>277</v>
      </c>
      <c r="I11" s="86">
        <v>654</v>
      </c>
      <c r="J11" s="99">
        <v>340</v>
      </c>
      <c r="K11" s="100">
        <f t="shared" si="0"/>
        <v>404.57142857142856</v>
      </c>
      <c r="L11" s="88">
        <v>362</v>
      </c>
      <c r="M11" s="89">
        <v>292</v>
      </c>
      <c r="N11" s="89">
        <v>270</v>
      </c>
      <c r="O11" s="89">
        <v>370</v>
      </c>
      <c r="P11" s="89">
        <v>341</v>
      </c>
      <c r="Q11" s="89">
        <v>353</v>
      </c>
      <c r="R11" s="89">
        <v>368</v>
      </c>
      <c r="S11" s="89">
        <v>392</v>
      </c>
      <c r="T11" s="89">
        <v>429</v>
      </c>
      <c r="U11" s="101">
        <f t="shared" si="1"/>
        <v>347.58333333333331</v>
      </c>
      <c r="V11" s="90">
        <v>342</v>
      </c>
    </row>
    <row r="12" spans="1:22" s="5" customFormat="1" ht="39" customHeight="1" x14ac:dyDescent="0.25">
      <c r="A12" s="11">
        <v>209</v>
      </c>
      <c r="B12" s="9" t="s">
        <v>108</v>
      </c>
      <c r="C12" s="12" t="s">
        <v>87</v>
      </c>
      <c r="D12" s="85">
        <v>576</v>
      </c>
      <c r="E12" s="86">
        <v>350</v>
      </c>
      <c r="F12" s="86">
        <v>446</v>
      </c>
      <c r="G12" s="86">
        <v>411</v>
      </c>
      <c r="H12" s="86">
        <v>393</v>
      </c>
      <c r="I12" s="91">
        <v>879</v>
      </c>
      <c r="J12" s="99">
        <v>505</v>
      </c>
      <c r="K12" s="100">
        <f t="shared" si="0"/>
        <v>508.57142857142856</v>
      </c>
      <c r="L12" s="88">
        <v>371</v>
      </c>
      <c r="M12" s="89">
        <v>343</v>
      </c>
      <c r="N12" s="89">
        <v>388</v>
      </c>
      <c r="O12" s="14">
        <v>531</v>
      </c>
      <c r="P12" s="14">
        <v>518</v>
      </c>
      <c r="Q12" s="14">
        <v>565</v>
      </c>
      <c r="R12" s="14">
        <v>697</v>
      </c>
      <c r="S12" s="14">
        <v>763</v>
      </c>
      <c r="T12" s="14">
        <v>801</v>
      </c>
      <c r="U12" s="53">
        <f t="shared" si="1"/>
        <v>537.58333333333337</v>
      </c>
      <c r="V12" s="7">
        <v>262</v>
      </c>
    </row>
    <row r="13" spans="1:22" s="5" customFormat="1" ht="39" customHeight="1" x14ac:dyDescent="0.25">
      <c r="A13" s="11">
        <v>210</v>
      </c>
      <c r="B13" s="9" t="s">
        <v>109</v>
      </c>
      <c r="C13" s="12" t="s">
        <v>87</v>
      </c>
      <c r="D13" s="85">
        <v>715</v>
      </c>
      <c r="E13" s="86">
        <v>393</v>
      </c>
      <c r="F13" s="86">
        <v>433</v>
      </c>
      <c r="G13" s="86">
        <v>429</v>
      </c>
      <c r="H13" s="86">
        <v>399</v>
      </c>
      <c r="I13" s="91">
        <v>810</v>
      </c>
      <c r="J13" s="99">
        <v>533</v>
      </c>
      <c r="K13" s="100">
        <f t="shared" si="0"/>
        <v>530.28571428571433</v>
      </c>
      <c r="L13" s="88">
        <v>468</v>
      </c>
      <c r="M13" s="89">
        <v>354</v>
      </c>
      <c r="N13" s="89">
        <v>375</v>
      </c>
      <c r="O13" s="14">
        <v>613</v>
      </c>
      <c r="P13" s="14">
        <v>515</v>
      </c>
      <c r="Q13" s="14">
        <v>515</v>
      </c>
      <c r="R13" s="14">
        <v>866</v>
      </c>
      <c r="S13" s="14">
        <v>713</v>
      </c>
      <c r="T13" s="14">
        <v>698</v>
      </c>
      <c r="U13" s="53">
        <f t="shared" si="1"/>
        <v>539.63888888888891</v>
      </c>
      <c r="V13" s="90">
        <v>374</v>
      </c>
    </row>
    <row r="14" spans="1:22" s="5" customFormat="1" ht="39" customHeight="1" x14ac:dyDescent="0.25">
      <c r="A14" s="11">
        <v>211</v>
      </c>
      <c r="B14" s="9" t="s">
        <v>110</v>
      </c>
      <c r="C14" s="12" t="s">
        <v>87</v>
      </c>
      <c r="D14" s="85">
        <v>483</v>
      </c>
      <c r="E14" s="86">
        <v>310</v>
      </c>
      <c r="F14" s="86">
        <v>235</v>
      </c>
      <c r="G14" s="86">
        <v>233</v>
      </c>
      <c r="H14" s="86">
        <v>235</v>
      </c>
      <c r="I14" s="86">
        <v>392</v>
      </c>
      <c r="J14" s="99">
        <v>257</v>
      </c>
      <c r="K14" s="100">
        <f t="shared" si="0"/>
        <v>306.42857142857144</v>
      </c>
      <c r="L14" s="88">
        <v>387</v>
      </c>
      <c r="M14" s="89">
        <v>292</v>
      </c>
      <c r="N14" s="89">
        <v>430</v>
      </c>
      <c r="O14" s="89">
        <v>344</v>
      </c>
      <c r="P14" s="89">
        <v>315</v>
      </c>
      <c r="Q14" s="89">
        <v>364</v>
      </c>
      <c r="R14" s="89">
        <v>316</v>
      </c>
      <c r="S14" s="89">
        <v>276</v>
      </c>
      <c r="T14" s="89">
        <v>339</v>
      </c>
      <c r="U14" s="101">
        <f t="shared" si="1"/>
        <v>322.66666666666669</v>
      </c>
      <c r="V14" s="7">
        <v>554</v>
      </c>
    </row>
    <row r="15" spans="1:22" s="5" customFormat="1" ht="39" customHeight="1" x14ac:dyDescent="0.25">
      <c r="A15" s="11">
        <v>212</v>
      </c>
      <c r="B15" s="9" t="s">
        <v>111</v>
      </c>
      <c r="C15" s="12" t="s">
        <v>87</v>
      </c>
      <c r="D15" s="85">
        <v>561</v>
      </c>
      <c r="E15" s="86">
        <v>271</v>
      </c>
      <c r="F15" s="86">
        <v>241</v>
      </c>
      <c r="G15" s="86">
        <v>241</v>
      </c>
      <c r="H15" s="86">
        <v>223</v>
      </c>
      <c r="I15" s="86">
        <v>418</v>
      </c>
      <c r="J15" s="99">
        <v>249</v>
      </c>
      <c r="K15" s="100">
        <f t="shared" si="0"/>
        <v>314.85714285714283</v>
      </c>
      <c r="L15" s="88">
        <v>290</v>
      </c>
      <c r="M15" s="89">
        <v>220</v>
      </c>
      <c r="N15" s="89">
        <v>241</v>
      </c>
      <c r="O15" s="89">
        <v>370</v>
      </c>
      <c r="P15" s="89">
        <v>283</v>
      </c>
      <c r="Q15" s="89">
        <v>303</v>
      </c>
      <c r="R15" s="89">
        <v>282</v>
      </c>
      <c r="S15" s="89">
        <v>269</v>
      </c>
      <c r="T15" s="89">
        <v>344</v>
      </c>
      <c r="U15" s="101">
        <f t="shared" si="1"/>
        <v>287.02777777777777</v>
      </c>
      <c r="V15" s="90">
        <v>390</v>
      </c>
    </row>
    <row r="16" spans="1:22" s="5" customFormat="1" ht="39" customHeight="1" x14ac:dyDescent="0.25">
      <c r="A16" s="11">
        <v>213</v>
      </c>
      <c r="B16" s="9" t="s">
        <v>112</v>
      </c>
      <c r="C16" s="12" t="s">
        <v>87</v>
      </c>
      <c r="D16" s="85">
        <v>735</v>
      </c>
      <c r="E16" s="86">
        <v>509</v>
      </c>
      <c r="F16" s="86">
        <v>457</v>
      </c>
      <c r="G16" s="86">
        <v>456</v>
      </c>
      <c r="H16" s="86">
        <v>464</v>
      </c>
      <c r="I16" s="91">
        <v>786</v>
      </c>
      <c r="J16" s="99">
        <v>538</v>
      </c>
      <c r="K16" s="100">
        <f t="shared" si="0"/>
        <v>563.57142857142856</v>
      </c>
      <c r="L16" s="13">
        <v>511</v>
      </c>
      <c r="M16" s="89">
        <v>430</v>
      </c>
      <c r="N16" s="14">
        <v>502</v>
      </c>
      <c r="O16" s="14">
        <v>535</v>
      </c>
      <c r="P16" s="89">
        <v>455</v>
      </c>
      <c r="Q16" s="14">
        <v>517</v>
      </c>
      <c r="R16" s="14">
        <v>651</v>
      </c>
      <c r="S16" s="14">
        <v>701</v>
      </c>
      <c r="T16" s="14">
        <v>781</v>
      </c>
      <c r="U16" s="53">
        <f t="shared" si="1"/>
        <v>512.69444444444446</v>
      </c>
      <c r="V16" s="7">
        <v>907</v>
      </c>
    </row>
    <row r="17" spans="1:22" s="25" customFormat="1" ht="39" customHeight="1" x14ac:dyDescent="0.25">
      <c r="A17" s="11">
        <v>214</v>
      </c>
      <c r="B17" s="9" t="s">
        <v>113</v>
      </c>
      <c r="C17" s="12" t="s">
        <v>87</v>
      </c>
      <c r="D17" s="85">
        <v>676</v>
      </c>
      <c r="E17" s="86">
        <v>485</v>
      </c>
      <c r="F17" s="86">
        <v>421</v>
      </c>
      <c r="G17" s="86">
        <v>435</v>
      </c>
      <c r="H17" s="86">
        <v>432</v>
      </c>
      <c r="I17" s="91">
        <v>805</v>
      </c>
      <c r="J17" s="99">
        <v>536</v>
      </c>
      <c r="K17" s="100">
        <f t="shared" si="0"/>
        <v>541.42857142857144</v>
      </c>
      <c r="L17" s="13">
        <v>543</v>
      </c>
      <c r="M17" s="89">
        <v>371</v>
      </c>
      <c r="N17" s="89">
        <v>483</v>
      </c>
      <c r="O17" s="89">
        <v>463</v>
      </c>
      <c r="P17" s="89">
        <v>408</v>
      </c>
      <c r="Q17" s="89">
        <v>434</v>
      </c>
      <c r="R17" s="14">
        <v>1022</v>
      </c>
      <c r="S17" s="89">
        <v>446</v>
      </c>
      <c r="T17" s="14">
        <v>570</v>
      </c>
      <c r="U17" s="101">
        <f t="shared" si="1"/>
        <v>444.5</v>
      </c>
      <c r="V17" s="7">
        <v>851</v>
      </c>
    </row>
    <row r="18" spans="1:22" s="25" customFormat="1" ht="39" customHeight="1" x14ac:dyDescent="0.25">
      <c r="A18" s="11">
        <v>215</v>
      </c>
      <c r="B18" s="9" t="s">
        <v>114</v>
      </c>
      <c r="C18" s="12" t="s">
        <v>87</v>
      </c>
      <c r="D18" s="85">
        <v>662</v>
      </c>
      <c r="E18" s="86">
        <v>455</v>
      </c>
      <c r="F18" s="86">
        <v>422</v>
      </c>
      <c r="G18" s="86">
        <v>430</v>
      </c>
      <c r="H18" s="86">
        <v>454</v>
      </c>
      <c r="I18" s="91">
        <v>790</v>
      </c>
      <c r="J18" s="99">
        <v>565</v>
      </c>
      <c r="K18" s="100">
        <f t="shared" si="0"/>
        <v>539.71428571428567</v>
      </c>
      <c r="L18" s="13">
        <v>576</v>
      </c>
      <c r="M18" s="14">
        <v>501</v>
      </c>
      <c r="N18" s="14">
        <v>523</v>
      </c>
      <c r="O18" s="14">
        <v>731</v>
      </c>
      <c r="P18" s="14">
        <v>545</v>
      </c>
      <c r="Q18" s="89">
        <v>432</v>
      </c>
      <c r="R18" s="14">
        <v>1227</v>
      </c>
      <c r="S18" s="89">
        <v>432</v>
      </c>
      <c r="T18" s="89">
        <v>399</v>
      </c>
      <c r="U18" s="53">
        <f t="shared" si="1"/>
        <v>550.80555555555554</v>
      </c>
      <c r="V18" s="90">
        <v>395</v>
      </c>
    </row>
    <row r="19" spans="1:22" s="25" customFormat="1" ht="39" customHeight="1" x14ac:dyDescent="0.25">
      <c r="A19" s="11">
        <v>216</v>
      </c>
      <c r="B19" s="9" t="s">
        <v>115</v>
      </c>
      <c r="C19" s="12" t="s">
        <v>87</v>
      </c>
      <c r="D19" s="85">
        <v>679</v>
      </c>
      <c r="E19" s="86">
        <v>442</v>
      </c>
      <c r="F19" s="86">
        <v>428</v>
      </c>
      <c r="G19" s="86">
        <v>411</v>
      </c>
      <c r="H19" s="86">
        <v>475</v>
      </c>
      <c r="I19" s="86">
        <v>690</v>
      </c>
      <c r="J19" s="99">
        <v>511</v>
      </c>
      <c r="K19" s="100">
        <f t="shared" si="0"/>
        <v>519.42857142857144</v>
      </c>
      <c r="L19" s="13">
        <v>615</v>
      </c>
      <c r="M19" s="89">
        <v>481</v>
      </c>
      <c r="N19" s="14">
        <v>501</v>
      </c>
      <c r="O19" s="14">
        <v>719</v>
      </c>
      <c r="P19" s="14">
        <v>516</v>
      </c>
      <c r="Q19" s="89">
        <v>464</v>
      </c>
      <c r="R19" s="14">
        <v>1029</v>
      </c>
      <c r="S19" s="14">
        <v>509</v>
      </c>
      <c r="T19" s="89">
        <v>485</v>
      </c>
      <c r="U19" s="53">
        <f t="shared" si="1"/>
        <v>543.83333333333337</v>
      </c>
      <c r="V19" s="7">
        <v>577</v>
      </c>
    </row>
    <row r="20" spans="1:22" s="5" customFormat="1" ht="21.75" thickBot="1" x14ac:dyDescent="0.3">
      <c r="A20" s="152" t="s">
        <v>62</v>
      </c>
      <c r="B20" s="153"/>
      <c r="C20" s="154"/>
      <c r="D20" s="164" t="s">
        <v>55</v>
      </c>
      <c r="E20" s="165"/>
      <c r="F20" s="165"/>
      <c r="G20" s="165"/>
      <c r="H20" s="165"/>
      <c r="I20" s="165"/>
      <c r="J20" s="165"/>
      <c r="K20" s="165"/>
      <c r="L20" s="174" t="s">
        <v>56</v>
      </c>
      <c r="M20" s="175"/>
      <c r="N20" s="175"/>
      <c r="O20" s="175"/>
      <c r="P20" s="175"/>
      <c r="Q20" s="175"/>
      <c r="R20" s="175"/>
      <c r="S20" s="175"/>
      <c r="T20" s="175"/>
      <c r="U20" s="175"/>
      <c r="V20" s="176"/>
    </row>
    <row r="21" spans="1:22" ht="35.450000000000003" customHeight="1" thickTop="1" x14ac:dyDescent="0.25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</row>
    <row r="22" spans="1:22" ht="42" customHeight="1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</row>
    <row r="23" spans="1:22" ht="26.25" customHeight="1" x14ac:dyDescent="0.25">
      <c r="B23" s="22"/>
      <c r="C23" s="22"/>
      <c r="D23" s="22"/>
      <c r="E23" s="22"/>
      <c r="F23" s="22"/>
      <c r="G23" s="22"/>
      <c r="H23" s="22"/>
      <c r="I23" s="22"/>
      <c r="J23" s="64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2" ht="29.25" customHeight="1" x14ac:dyDescent="0.25">
      <c r="A24" s="1"/>
      <c r="B24" s="123"/>
      <c r="C24" s="123"/>
      <c r="D24" s="123"/>
      <c r="O24" s="124"/>
      <c r="P24" s="124"/>
    </row>
    <row r="41" spans="1:22" ht="45" customHeight="1" x14ac:dyDescent="0.25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</row>
    <row r="42" spans="1:22" ht="58.5" customHeight="1" x14ac:dyDescent="0.25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</row>
    <row r="43" spans="1:22" x14ac:dyDescent="0.25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</row>
  </sheetData>
  <mergeCells count="15">
    <mergeCell ref="A41:U41"/>
    <mergeCell ref="A42:V42"/>
    <mergeCell ref="A43:U43"/>
    <mergeCell ref="A20:C20"/>
    <mergeCell ref="D20:K20"/>
    <mergeCell ref="A21:U22"/>
    <mergeCell ref="B24:D24"/>
    <mergeCell ref="O24:P24"/>
    <mergeCell ref="L20:V20"/>
    <mergeCell ref="A1:U1"/>
    <mergeCell ref="A2:A3"/>
    <mergeCell ref="B2:B3"/>
    <mergeCell ref="C2:C3"/>
    <mergeCell ref="D2:K2"/>
    <mergeCell ref="L2:V2"/>
  </mergeCells>
  <phoneticPr fontId="1" type="noConversion"/>
  <conditionalFormatting sqref="D4:K19">
    <cfRule type="cellIs" dxfId="14" priority="2" operator="lessThan">
      <formula>750</formula>
    </cfRule>
  </conditionalFormatting>
  <conditionalFormatting sqref="L4:V19">
    <cfRule type="cellIs" dxfId="13" priority="1" operator="lessThan">
      <formula>500</formula>
    </cfRule>
  </conditionalFormatting>
  <pageMargins left="0.19685039370078741" right="0.19685039370078741" top="0.31496062992125984" bottom="0.31496062992125984" header="0.31496062992125984" footer="0.31496062992125984"/>
  <pageSetup paperSize="12" scale="90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10" zoomScale="80" zoomScaleNormal="80" workbookViewId="0">
      <selection activeCell="A19" sqref="A19:U20"/>
    </sheetView>
  </sheetViews>
  <sheetFormatPr defaultColWidth="9" defaultRowHeight="17.25" x14ac:dyDescent="0.25"/>
  <cols>
    <col min="1" max="1" width="9" style="4" customWidth="1"/>
    <col min="2" max="2" width="11.125" style="4" customWidth="1"/>
    <col min="3" max="3" width="6.25" style="4" customWidth="1"/>
    <col min="4" max="21" width="8.75" style="4" customWidth="1"/>
    <col min="22" max="22" width="10.5" style="28" bestFit="1" customWidth="1"/>
    <col min="23" max="16384" width="9" style="4"/>
  </cols>
  <sheetData>
    <row r="1" spans="1:22" ht="29.25" customHeight="1" thickBot="1" x14ac:dyDescent="0.3">
      <c r="A1" s="146" t="s">
        <v>63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2" s="5" customFormat="1" thickTop="1" x14ac:dyDescent="0.25">
      <c r="A2" s="135" t="s">
        <v>61</v>
      </c>
      <c r="B2" s="159" t="s">
        <v>35</v>
      </c>
      <c r="C2" s="161" t="s">
        <v>36</v>
      </c>
      <c r="D2" s="163" t="s">
        <v>0</v>
      </c>
      <c r="E2" s="138"/>
      <c r="F2" s="138"/>
      <c r="G2" s="138"/>
      <c r="H2" s="138"/>
      <c r="I2" s="138"/>
      <c r="J2" s="138"/>
      <c r="K2" s="138"/>
      <c r="L2" s="135" t="s">
        <v>1</v>
      </c>
      <c r="M2" s="116"/>
      <c r="N2" s="116"/>
      <c r="O2" s="116"/>
      <c r="P2" s="116"/>
      <c r="Q2" s="116"/>
      <c r="R2" s="116"/>
      <c r="S2" s="116"/>
      <c r="T2" s="116"/>
      <c r="U2" s="116"/>
      <c r="V2" s="136"/>
    </row>
    <row r="3" spans="1:22" s="5" customFormat="1" ht="16.5" x14ac:dyDescent="0.25">
      <c r="A3" s="158"/>
      <c r="B3" s="160"/>
      <c r="C3" s="162"/>
      <c r="D3" s="24" t="s">
        <v>38</v>
      </c>
      <c r="E3" s="6" t="s">
        <v>40</v>
      </c>
      <c r="F3" s="6" t="s">
        <v>41</v>
      </c>
      <c r="G3" s="6" t="s">
        <v>42</v>
      </c>
      <c r="H3" s="6" t="s">
        <v>43</v>
      </c>
      <c r="I3" s="6" t="s">
        <v>44</v>
      </c>
      <c r="J3" s="15" t="s">
        <v>45</v>
      </c>
      <c r="K3" s="15" t="s">
        <v>244</v>
      </c>
      <c r="L3" s="35" t="s">
        <v>38</v>
      </c>
      <c r="M3" s="42" t="s">
        <v>46</v>
      </c>
      <c r="N3" s="42" t="s">
        <v>47</v>
      </c>
      <c r="O3" s="42" t="s">
        <v>48</v>
      </c>
      <c r="P3" s="42" t="s">
        <v>49</v>
      </c>
      <c r="Q3" s="42" t="s">
        <v>50</v>
      </c>
      <c r="R3" s="42" t="s">
        <v>39</v>
      </c>
      <c r="S3" s="42" t="s">
        <v>51</v>
      </c>
      <c r="T3" s="42" t="s">
        <v>52</v>
      </c>
      <c r="U3" s="42" t="s">
        <v>2</v>
      </c>
      <c r="V3" s="7" t="s">
        <v>105</v>
      </c>
    </row>
    <row r="4" spans="1:22" s="5" customFormat="1" ht="45" customHeight="1" x14ac:dyDescent="0.25">
      <c r="A4" s="11">
        <v>101</v>
      </c>
      <c r="B4" s="9" t="s">
        <v>163</v>
      </c>
      <c r="C4" s="12" t="s">
        <v>235</v>
      </c>
      <c r="D4" s="10">
        <v>862</v>
      </c>
      <c r="E4" s="86">
        <v>576</v>
      </c>
      <c r="F4" s="8">
        <v>808</v>
      </c>
      <c r="G4" s="86">
        <v>685</v>
      </c>
      <c r="H4" s="86">
        <v>572</v>
      </c>
      <c r="I4" s="8">
        <v>986</v>
      </c>
      <c r="J4" s="99">
        <v>604</v>
      </c>
      <c r="K4" s="100">
        <f>SUM(D4:J4)/7</f>
        <v>727.57142857142856</v>
      </c>
      <c r="L4" s="13">
        <v>589</v>
      </c>
      <c r="M4" s="14">
        <v>591</v>
      </c>
      <c r="N4" s="14">
        <v>529</v>
      </c>
      <c r="O4" s="14">
        <v>508</v>
      </c>
      <c r="P4" s="89">
        <v>481</v>
      </c>
      <c r="Q4" s="14">
        <v>525</v>
      </c>
      <c r="R4" s="14">
        <v>579</v>
      </c>
      <c r="S4" s="14">
        <v>537</v>
      </c>
      <c r="T4" s="14">
        <v>636</v>
      </c>
      <c r="U4" s="53">
        <f>(L4*1+M4*4+N4*1+O4*4+P4*16+Q4*4+R4*1+S4*4+T4*1)/36</f>
        <v>518.69444444444446</v>
      </c>
      <c r="V4" s="7"/>
    </row>
    <row r="5" spans="1:22" s="5" customFormat="1" ht="45" customHeight="1" x14ac:dyDescent="0.25">
      <c r="A5" s="11">
        <v>102</v>
      </c>
      <c r="B5" s="9" t="s">
        <v>161</v>
      </c>
      <c r="C5" s="12" t="s">
        <v>235</v>
      </c>
      <c r="D5" s="10">
        <v>861</v>
      </c>
      <c r="E5" s="86">
        <v>564</v>
      </c>
      <c r="F5" s="86">
        <v>589</v>
      </c>
      <c r="G5" s="86">
        <v>494</v>
      </c>
      <c r="H5" s="86">
        <v>449</v>
      </c>
      <c r="I5" s="8">
        <v>858</v>
      </c>
      <c r="J5" s="99">
        <v>559</v>
      </c>
      <c r="K5" s="100">
        <f t="shared" ref="K5:K17" si="0">SUM(D5:J5)/7</f>
        <v>624.85714285714289</v>
      </c>
      <c r="L5" s="13">
        <v>638</v>
      </c>
      <c r="M5" s="14">
        <v>741</v>
      </c>
      <c r="N5" s="14">
        <v>732</v>
      </c>
      <c r="O5" s="14">
        <v>540</v>
      </c>
      <c r="P5" s="14">
        <v>510</v>
      </c>
      <c r="Q5" s="14">
        <v>506</v>
      </c>
      <c r="R5" s="14">
        <v>678</v>
      </c>
      <c r="S5" s="14">
        <v>619</v>
      </c>
      <c r="T5" s="14">
        <v>766</v>
      </c>
      <c r="U5" s="53">
        <f t="shared" ref="U5:U17" si="1">(L5*1+M5*4+N5*1+O5*4+P5*16+Q5*4+R5*1+S5*4+T5*1)/36</f>
        <v>572.16666666666663</v>
      </c>
      <c r="V5" s="12" t="s">
        <v>162</v>
      </c>
    </row>
    <row r="6" spans="1:22" s="5" customFormat="1" ht="45" customHeight="1" x14ac:dyDescent="0.25">
      <c r="A6" s="11">
        <v>103</v>
      </c>
      <c r="B6" s="9" t="s">
        <v>160</v>
      </c>
      <c r="C6" s="12" t="s">
        <v>235</v>
      </c>
      <c r="D6" s="10">
        <v>753</v>
      </c>
      <c r="E6" s="86">
        <v>477</v>
      </c>
      <c r="F6" s="8">
        <v>766</v>
      </c>
      <c r="G6" s="86">
        <v>593</v>
      </c>
      <c r="H6" s="86">
        <v>474</v>
      </c>
      <c r="I6" s="8">
        <v>923</v>
      </c>
      <c r="J6" s="99">
        <v>482</v>
      </c>
      <c r="K6" s="100">
        <f t="shared" si="0"/>
        <v>638.28571428571433</v>
      </c>
      <c r="L6" s="13">
        <v>1298</v>
      </c>
      <c r="M6" s="14">
        <v>738</v>
      </c>
      <c r="N6" s="89">
        <v>442</v>
      </c>
      <c r="O6" s="14">
        <v>821</v>
      </c>
      <c r="P6" s="14">
        <v>725</v>
      </c>
      <c r="Q6" s="14">
        <v>690</v>
      </c>
      <c r="R6" s="14">
        <v>672</v>
      </c>
      <c r="S6" s="14">
        <v>528</v>
      </c>
      <c r="T6" s="14">
        <v>583</v>
      </c>
      <c r="U6" s="53">
        <f t="shared" si="1"/>
        <v>713.97222222222217</v>
      </c>
      <c r="V6" s="7"/>
    </row>
    <row r="7" spans="1:22" s="5" customFormat="1" ht="45" customHeight="1" x14ac:dyDescent="0.25">
      <c r="A7" s="11">
        <v>104</v>
      </c>
      <c r="B7" s="9" t="s">
        <v>159</v>
      </c>
      <c r="C7" s="12" t="s">
        <v>235</v>
      </c>
      <c r="D7" s="85">
        <v>288</v>
      </c>
      <c r="E7" s="86">
        <v>264</v>
      </c>
      <c r="F7" s="86">
        <v>421</v>
      </c>
      <c r="G7" s="86">
        <v>346</v>
      </c>
      <c r="H7" s="86">
        <v>288</v>
      </c>
      <c r="I7" s="86">
        <v>437</v>
      </c>
      <c r="J7" s="99">
        <v>352</v>
      </c>
      <c r="K7" s="100">
        <f t="shared" si="0"/>
        <v>342.28571428571428</v>
      </c>
      <c r="L7" s="88">
        <v>422</v>
      </c>
      <c r="M7" s="89">
        <v>328</v>
      </c>
      <c r="N7" s="89">
        <v>388</v>
      </c>
      <c r="O7" s="14">
        <v>535</v>
      </c>
      <c r="P7" s="89">
        <v>346</v>
      </c>
      <c r="Q7" s="89">
        <v>455</v>
      </c>
      <c r="R7" s="14">
        <v>514</v>
      </c>
      <c r="S7" s="89">
        <v>349</v>
      </c>
      <c r="T7" s="14">
        <v>583</v>
      </c>
      <c r="U7" s="101">
        <f t="shared" si="1"/>
        <v>391.97222222222223</v>
      </c>
      <c r="V7" s="7">
        <v>217</v>
      </c>
    </row>
    <row r="8" spans="1:22" s="5" customFormat="1" ht="45" customHeight="1" x14ac:dyDescent="0.25">
      <c r="A8" s="11">
        <v>105</v>
      </c>
      <c r="B8" s="9" t="s">
        <v>158</v>
      </c>
      <c r="C8" s="12" t="s">
        <v>235</v>
      </c>
      <c r="D8" s="85">
        <v>297</v>
      </c>
      <c r="E8" s="86">
        <v>275</v>
      </c>
      <c r="F8" s="86">
        <v>392</v>
      </c>
      <c r="G8" s="86">
        <v>303</v>
      </c>
      <c r="H8" s="86">
        <v>280</v>
      </c>
      <c r="I8" s="86">
        <v>279</v>
      </c>
      <c r="J8" s="99">
        <v>267</v>
      </c>
      <c r="K8" s="100">
        <f t="shared" si="0"/>
        <v>299</v>
      </c>
      <c r="L8" s="13">
        <v>501</v>
      </c>
      <c r="M8" s="89">
        <v>322</v>
      </c>
      <c r="N8" s="89">
        <v>382</v>
      </c>
      <c r="O8" s="89">
        <v>486</v>
      </c>
      <c r="P8" s="89">
        <v>361</v>
      </c>
      <c r="Q8" s="14">
        <v>518</v>
      </c>
      <c r="R8" s="14">
        <v>532</v>
      </c>
      <c r="S8" s="89">
        <v>395</v>
      </c>
      <c r="T8" s="89">
        <v>462</v>
      </c>
      <c r="U8" s="101">
        <f t="shared" si="1"/>
        <v>403.80555555555554</v>
      </c>
      <c r="V8" s="7">
        <v>378</v>
      </c>
    </row>
    <row r="9" spans="1:22" s="5" customFormat="1" ht="45" customHeight="1" x14ac:dyDescent="0.25">
      <c r="A9" s="11">
        <v>106</v>
      </c>
      <c r="B9" s="9" t="s">
        <v>157</v>
      </c>
      <c r="C9" s="12" t="s">
        <v>235</v>
      </c>
      <c r="D9" s="85">
        <v>332</v>
      </c>
      <c r="E9" s="86">
        <v>308</v>
      </c>
      <c r="F9" s="86">
        <v>388</v>
      </c>
      <c r="G9" s="86">
        <v>347</v>
      </c>
      <c r="H9" s="86">
        <v>300</v>
      </c>
      <c r="I9" s="86">
        <v>302</v>
      </c>
      <c r="J9" s="99">
        <v>290</v>
      </c>
      <c r="K9" s="100">
        <f t="shared" si="0"/>
        <v>323.85714285714283</v>
      </c>
      <c r="L9" s="13">
        <v>549</v>
      </c>
      <c r="M9" s="89">
        <v>397</v>
      </c>
      <c r="N9" s="89">
        <v>489</v>
      </c>
      <c r="O9" s="14">
        <v>564</v>
      </c>
      <c r="P9" s="89">
        <v>475</v>
      </c>
      <c r="Q9" s="14">
        <v>532</v>
      </c>
      <c r="R9" s="14">
        <v>641</v>
      </c>
      <c r="S9" s="14">
        <v>538</v>
      </c>
      <c r="T9" s="14">
        <v>660</v>
      </c>
      <c r="U9" s="53">
        <f t="shared" si="1"/>
        <v>501.75</v>
      </c>
      <c r="V9" s="90">
        <v>459</v>
      </c>
    </row>
    <row r="10" spans="1:22" s="5" customFormat="1" ht="45" customHeight="1" x14ac:dyDescent="0.25">
      <c r="A10" s="11">
        <v>107</v>
      </c>
      <c r="B10" s="9" t="s">
        <v>156</v>
      </c>
      <c r="C10" s="12" t="s">
        <v>235</v>
      </c>
      <c r="D10" s="85">
        <v>218</v>
      </c>
      <c r="E10" s="86">
        <v>251</v>
      </c>
      <c r="F10" s="86">
        <v>406</v>
      </c>
      <c r="G10" s="86">
        <v>360</v>
      </c>
      <c r="H10" s="86">
        <v>322</v>
      </c>
      <c r="I10" s="86">
        <v>353</v>
      </c>
      <c r="J10" s="99">
        <v>365</v>
      </c>
      <c r="K10" s="100">
        <f t="shared" si="0"/>
        <v>325</v>
      </c>
      <c r="L10" s="88">
        <v>481</v>
      </c>
      <c r="M10" s="89">
        <v>452</v>
      </c>
      <c r="N10" s="89">
        <v>474</v>
      </c>
      <c r="O10" s="14">
        <v>549</v>
      </c>
      <c r="P10" s="14">
        <v>516</v>
      </c>
      <c r="Q10" s="14">
        <v>529</v>
      </c>
      <c r="R10" s="14">
        <v>635</v>
      </c>
      <c r="S10" s="14">
        <v>510</v>
      </c>
      <c r="T10" s="14">
        <v>623</v>
      </c>
      <c r="U10" s="53">
        <f t="shared" si="1"/>
        <v>517.47222222222217</v>
      </c>
      <c r="V10" s="90">
        <v>414</v>
      </c>
    </row>
    <row r="11" spans="1:22" s="5" customFormat="1" ht="45" customHeight="1" x14ac:dyDescent="0.25">
      <c r="A11" s="11">
        <v>108</v>
      </c>
      <c r="B11" s="9" t="s">
        <v>155</v>
      </c>
      <c r="C11" s="12" t="s">
        <v>235</v>
      </c>
      <c r="D11" s="85">
        <v>417</v>
      </c>
      <c r="E11" s="86">
        <v>395</v>
      </c>
      <c r="F11" s="86">
        <v>519</v>
      </c>
      <c r="G11" s="86">
        <v>474</v>
      </c>
      <c r="H11" s="86">
        <v>421</v>
      </c>
      <c r="I11" s="86">
        <v>417</v>
      </c>
      <c r="J11" s="99">
        <v>452</v>
      </c>
      <c r="K11" s="100">
        <f t="shared" si="0"/>
        <v>442.14285714285717</v>
      </c>
      <c r="L11" s="13">
        <v>557</v>
      </c>
      <c r="M11" s="89">
        <v>478</v>
      </c>
      <c r="N11" s="14">
        <v>567</v>
      </c>
      <c r="O11" s="14">
        <v>718</v>
      </c>
      <c r="P11" s="14">
        <v>647</v>
      </c>
      <c r="Q11" s="14">
        <v>661</v>
      </c>
      <c r="R11" s="14">
        <v>832</v>
      </c>
      <c r="S11" s="14">
        <v>695</v>
      </c>
      <c r="T11" s="14">
        <v>802</v>
      </c>
      <c r="U11" s="53">
        <f t="shared" si="1"/>
        <v>647.72222222222217</v>
      </c>
      <c r="V11" s="90">
        <v>290</v>
      </c>
    </row>
    <row r="12" spans="1:22" s="5" customFormat="1" ht="45" customHeight="1" x14ac:dyDescent="0.25">
      <c r="A12" s="11">
        <v>109</v>
      </c>
      <c r="B12" s="9" t="s">
        <v>154</v>
      </c>
      <c r="C12" s="12" t="s">
        <v>235</v>
      </c>
      <c r="D12" s="85">
        <v>373</v>
      </c>
      <c r="E12" s="86">
        <v>388</v>
      </c>
      <c r="F12" s="86">
        <v>468</v>
      </c>
      <c r="G12" s="86">
        <v>433</v>
      </c>
      <c r="H12" s="86">
        <v>420</v>
      </c>
      <c r="I12" s="86">
        <v>306</v>
      </c>
      <c r="J12" s="99">
        <v>467</v>
      </c>
      <c r="K12" s="100">
        <f t="shared" si="0"/>
        <v>407.85714285714283</v>
      </c>
      <c r="L12" s="13">
        <v>614</v>
      </c>
      <c r="M12" s="89">
        <v>416</v>
      </c>
      <c r="N12" s="14">
        <v>545</v>
      </c>
      <c r="O12" s="14">
        <v>635</v>
      </c>
      <c r="P12" s="14">
        <v>578</v>
      </c>
      <c r="Q12" s="14">
        <v>586</v>
      </c>
      <c r="R12" s="14">
        <v>836</v>
      </c>
      <c r="S12" s="14">
        <v>604</v>
      </c>
      <c r="T12" s="14">
        <v>729</v>
      </c>
      <c r="U12" s="53">
        <f t="shared" si="1"/>
        <v>581.55555555555554</v>
      </c>
      <c r="V12" s="7">
        <v>598</v>
      </c>
    </row>
    <row r="13" spans="1:22" s="5" customFormat="1" ht="45" customHeight="1" x14ac:dyDescent="0.25">
      <c r="A13" s="11">
        <v>110</v>
      </c>
      <c r="B13" s="9" t="s">
        <v>153</v>
      </c>
      <c r="C13" s="12" t="s">
        <v>235</v>
      </c>
      <c r="D13" s="85">
        <v>418</v>
      </c>
      <c r="E13" s="86">
        <v>431</v>
      </c>
      <c r="F13" s="86">
        <v>543</v>
      </c>
      <c r="G13" s="86">
        <v>486</v>
      </c>
      <c r="H13" s="86">
        <v>469</v>
      </c>
      <c r="I13" s="86">
        <v>439</v>
      </c>
      <c r="J13" s="99">
        <v>534</v>
      </c>
      <c r="K13" s="100">
        <f t="shared" si="0"/>
        <v>474.28571428571428</v>
      </c>
      <c r="L13" s="13">
        <v>660</v>
      </c>
      <c r="M13" s="89">
        <v>445</v>
      </c>
      <c r="N13" s="14">
        <v>578</v>
      </c>
      <c r="O13" s="14">
        <v>765</v>
      </c>
      <c r="P13" s="14">
        <v>614</v>
      </c>
      <c r="Q13" s="14">
        <v>693</v>
      </c>
      <c r="R13" s="14">
        <v>900</v>
      </c>
      <c r="S13" s="14">
        <v>732</v>
      </c>
      <c r="T13" s="14">
        <v>936</v>
      </c>
      <c r="U13" s="53">
        <f t="shared" si="1"/>
        <v>651.05555555555554</v>
      </c>
      <c r="V13" s="7">
        <v>571</v>
      </c>
    </row>
    <row r="14" spans="1:22" s="5" customFormat="1" ht="45" customHeight="1" x14ac:dyDescent="0.25">
      <c r="A14" s="11">
        <v>111</v>
      </c>
      <c r="B14" s="9" t="s">
        <v>152</v>
      </c>
      <c r="C14" s="12" t="s">
        <v>235</v>
      </c>
      <c r="D14" s="85">
        <v>376</v>
      </c>
      <c r="E14" s="86">
        <v>375</v>
      </c>
      <c r="F14" s="86">
        <v>507</v>
      </c>
      <c r="G14" s="86">
        <v>432</v>
      </c>
      <c r="H14" s="86">
        <v>418</v>
      </c>
      <c r="I14" s="86">
        <v>393</v>
      </c>
      <c r="J14" s="99">
        <v>478</v>
      </c>
      <c r="K14" s="100">
        <f t="shared" si="0"/>
        <v>425.57142857142856</v>
      </c>
      <c r="L14" s="88">
        <v>452</v>
      </c>
      <c r="M14" s="89">
        <v>366</v>
      </c>
      <c r="N14" s="89">
        <v>336</v>
      </c>
      <c r="O14" s="14">
        <v>682</v>
      </c>
      <c r="P14" s="14">
        <v>584</v>
      </c>
      <c r="Q14" s="14">
        <v>513</v>
      </c>
      <c r="R14" s="14">
        <v>831</v>
      </c>
      <c r="S14" s="14">
        <v>718</v>
      </c>
      <c r="T14" s="14">
        <v>682</v>
      </c>
      <c r="U14" s="53">
        <f t="shared" si="1"/>
        <v>576.69444444444446</v>
      </c>
      <c r="V14" s="90">
        <v>316</v>
      </c>
    </row>
    <row r="15" spans="1:22" s="5" customFormat="1" ht="45" customHeight="1" x14ac:dyDescent="0.25">
      <c r="A15" s="11">
        <v>112</v>
      </c>
      <c r="B15" s="9" t="s">
        <v>151</v>
      </c>
      <c r="C15" s="12" t="s">
        <v>235</v>
      </c>
      <c r="D15" s="85">
        <v>395</v>
      </c>
      <c r="E15" s="86">
        <v>397</v>
      </c>
      <c r="F15" s="86">
        <v>572</v>
      </c>
      <c r="G15" s="86">
        <v>493</v>
      </c>
      <c r="H15" s="86">
        <v>452</v>
      </c>
      <c r="I15" s="86">
        <v>453</v>
      </c>
      <c r="J15" s="99">
        <v>571</v>
      </c>
      <c r="K15" s="100">
        <f t="shared" si="0"/>
        <v>476.14285714285717</v>
      </c>
      <c r="L15" s="13">
        <v>578</v>
      </c>
      <c r="M15" s="89">
        <v>423</v>
      </c>
      <c r="N15" s="14">
        <v>604</v>
      </c>
      <c r="O15" s="14">
        <v>687</v>
      </c>
      <c r="P15" s="14">
        <v>560</v>
      </c>
      <c r="Q15" s="14">
        <v>636</v>
      </c>
      <c r="R15" s="14">
        <v>873</v>
      </c>
      <c r="S15" s="14">
        <v>690</v>
      </c>
      <c r="T15" s="14">
        <v>895</v>
      </c>
      <c r="U15" s="53">
        <f t="shared" si="1"/>
        <v>601.5</v>
      </c>
      <c r="V15" s="90">
        <v>295</v>
      </c>
    </row>
    <row r="16" spans="1:22" s="5" customFormat="1" ht="45" customHeight="1" x14ac:dyDescent="0.25">
      <c r="A16" s="11">
        <v>113</v>
      </c>
      <c r="B16" s="9" t="s">
        <v>150</v>
      </c>
      <c r="C16" s="12" t="s">
        <v>235</v>
      </c>
      <c r="D16" s="85">
        <v>348</v>
      </c>
      <c r="E16" s="86">
        <v>365</v>
      </c>
      <c r="F16" s="86">
        <v>502</v>
      </c>
      <c r="G16" s="86">
        <v>428</v>
      </c>
      <c r="H16" s="86">
        <v>462</v>
      </c>
      <c r="I16" s="86">
        <v>415</v>
      </c>
      <c r="J16" s="99">
        <v>516</v>
      </c>
      <c r="K16" s="100">
        <f t="shared" si="0"/>
        <v>433.71428571428572</v>
      </c>
      <c r="L16" s="13">
        <v>582</v>
      </c>
      <c r="M16" s="89">
        <v>422</v>
      </c>
      <c r="N16" s="89">
        <v>468</v>
      </c>
      <c r="O16" s="14">
        <v>679</v>
      </c>
      <c r="P16" s="14">
        <v>544</v>
      </c>
      <c r="Q16" s="14">
        <v>584</v>
      </c>
      <c r="R16" s="14">
        <v>714</v>
      </c>
      <c r="S16" s="89">
        <v>494</v>
      </c>
      <c r="T16" s="14">
        <v>674</v>
      </c>
      <c r="U16" s="53">
        <f t="shared" si="1"/>
        <v>551.61111111111109</v>
      </c>
      <c r="V16" s="90">
        <v>347</v>
      </c>
    </row>
    <row r="17" spans="1:22" s="25" customFormat="1" ht="45" customHeight="1" x14ac:dyDescent="0.25">
      <c r="A17" s="11">
        <v>114</v>
      </c>
      <c r="B17" s="9" t="s">
        <v>149</v>
      </c>
      <c r="C17" s="12" t="s">
        <v>235</v>
      </c>
      <c r="D17" s="85">
        <v>411</v>
      </c>
      <c r="E17" s="86">
        <v>404</v>
      </c>
      <c r="F17" s="86">
        <v>631</v>
      </c>
      <c r="G17" s="86">
        <v>529</v>
      </c>
      <c r="H17" s="86">
        <v>499</v>
      </c>
      <c r="I17" s="86">
        <v>479</v>
      </c>
      <c r="J17" s="99">
        <v>580</v>
      </c>
      <c r="K17" s="100">
        <f t="shared" si="0"/>
        <v>504.71428571428572</v>
      </c>
      <c r="L17" s="13">
        <v>667</v>
      </c>
      <c r="M17" s="89">
        <v>456</v>
      </c>
      <c r="N17" s="14">
        <v>719</v>
      </c>
      <c r="O17" s="14">
        <v>768</v>
      </c>
      <c r="P17" s="14">
        <v>560</v>
      </c>
      <c r="Q17" s="14">
        <v>665</v>
      </c>
      <c r="R17" s="14">
        <v>739</v>
      </c>
      <c r="S17" s="89">
        <v>479</v>
      </c>
      <c r="T17" s="14">
        <v>1006</v>
      </c>
      <c r="U17" s="53">
        <f t="shared" si="1"/>
        <v>598.97222222222217</v>
      </c>
      <c r="V17" s="90">
        <v>393</v>
      </c>
    </row>
    <row r="18" spans="1:22" s="5" customFormat="1" ht="30.75" customHeight="1" thickBot="1" x14ac:dyDescent="0.3">
      <c r="A18" s="152" t="s">
        <v>62</v>
      </c>
      <c r="B18" s="153"/>
      <c r="C18" s="154"/>
      <c r="D18" s="164" t="s">
        <v>55</v>
      </c>
      <c r="E18" s="165"/>
      <c r="F18" s="165"/>
      <c r="G18" s="165"/>
      <c r="H18" s="165"/>
      <c r="I18" s="165"/>
      <c r="J18" s="165"/>
      <c r="K18" s="165"/>
      <c r="L18" s="174" t="s">
        <v>56</v>
      </c>
      <c r="M18" s="175"/>
      <c r="N18" s="175"/>
      <c r="O18" s="175"/>
      <c r="P18" s="175"/>
      <c r="Q18" s="175"/>
      <c r="R18" s="175"/>
      <c r="S18" s="175"/>
      <c r="T18" s="175"/>
      <c r="U18" s="175"/>
      <c r="V18" s="176"/>
    </row>
    <row r="19" spans="1:22" ht="21" customHeight="1" thickTop="1" x14ac:dyDescent="0.25">
      <c r="A19" s="177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</row>
    <row r="20" spans="1:22" ht="42" customHeight="1" x14ac:dyDescent="0.25">
      <c r="A20" s="179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</row>
    <row r="21" spans="1:22" ht="26.25" customHeight="1" x14ac:dyDescent="0.25">
      <c r="B21" s="22"/>
      <c r="C21" s="22"/>
      <c r="D21" s="22"/>
      <c r="E21" s="22"/>
      <c r="F21" s="22"/>
      <c r="G21" s="22"/>
      <c r="H21" s="22"/>
      <c r="I21" s="22"/>
      <c r="J21" s="64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2" ht="29.25" customHeight="1" x14ac:dyDescent="0.25">
      <c r="A22" s="1"/>
      <c r="B22" s="123"/>
      <c r="C22" s="123"/>
      <c r="D22" s="123"/>
      <c r="O22" s="124"/>
      <c r="P22" s="124"/>
    </row>
    <row r="39" spans="1:22" ht="45" customHeight="1" x14ac:dyDescent="0.25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</row>
    <row r="40" spans="1:22" ht="58.5" customHeight="1" x14ac:dyDescent="0.25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</row>
    <row r="41" spans="1:22" x14ac:dyDescent="0.25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</row>
  </sheetData>
  <mergeCells count="15">
    <mergeCell ref="A39:U39"/>
    <mergeCell ref="A40:V40"/>
    <mergeCell ref="A41:U41"/>
    <mergeCell ref="A18:C18"/>
    <mergeCell ref="D18:K18"/>
    <mergeCell ref="A19:U20"/>
    <mergeCell ref="B22:D22"/>
    <mergeCell ref="O22:P22"/>
    <mergeCell ref="L18:V18"/>
    <mergeCell ref="A1:U1"/>
    <mergeCell ref="A2:A3"/>
    <mergeCell ref="B2:B3"/>
    <mergeCell ref="C2:C3"/>
    <mergeCell ref="D2:K2"/>
    <mergeCell ref="L2:V2"/>
  </mergeCells>
  <phoneticPr fontId="1" type="noConversion"/>
  <conditionalFormatting sqref="D4:K17">
    <cfRule type="cellIs" dxfId="12" priority="2" operator="lessThan">
      <formula>750</formula>
    </cfRule>
  </conditionalFormatting>
  <conditionalFormatting sqref="L4:V17">
    <cfRule type="cellIs" dxfId="11" priority="1" operator="lessThan">
      <formula>500</formula>
    </cfRule>
  </conditionalFormatting>
  <pageMargins left="0.19685039370078741" right="0.19685039370078741" top="0.31496062992125984" bottom="0.31496062992125984" header="0.31496062992125984" footer="0.31496062992125984"/>
  <pageSetup paperSize="12" scale="90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topLeftCell="A13" zoomScale="80" zoomScaleNormal="80" workbookViewId="0">
      <selection activeCell="A26" sqref="A26:U27"/>
    </sheetView>
  </sheetViews>
  <sheetFormatPr defaultColWidth="9" defaultRowHeight="17.25" x14ac:dyDescent="0.25"/>
  <cols>
    <col min="1" max="1" width="10.875" style="4" customWidth="1"/>
    <col min="2" max="2" width="11.125" style="4" customWidth="1"/>
    <col min="3" max="3" width="6.25" style="4" customWidth="1"/>
    <col min="4" max="21" width="8.75" style="4" customWidth="1"/>
    <col min="22" max="22" width="10.5" style="28" bestFit="1" customWidth="1"/>
    <col min="23" max="16384" width="9" style="4"/>
  </cols>
  <sheetData>
    <row r="1" spans="1:22" ht="29.25" customHeight="1" thickBot="1" x14ac:dyDescent="0.3">
      <c r="A1" s="146" t="s">
        <v>63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2" s="5" customFormat="1" ht="31.5" customHeight="1" thickTop="1" x14ac:dyDescent="0.25">
      <c r="A2" s="135" t="s">
        <v>61</v>
      </c>
      <c r="B2" s="159" t="s">
        <v>35</v>
      </c>
      <c r="C2" s="161" t="s">
        <v>36</v>
      </c>
      <c r="D2" s="163" t="s">
        <v>0</v>
      </c>
      <c r="E2" s="138"/>
      <c r="F2" s="138"/>
      <c r="G2" s="138"/>
      <c r="H2" s="138"/>
      <c r="I2" s="138"/>
      <c r="J2" s="138"/>
      <c r="K2" s="138"/>
      <c r="L2" s="135" t="s">
        <v>1</v>
      </c>
      <c r="M2" s="116"/>
      <c r="N2" s="116"/>
      <c r="O2" s="116"/>
      <c r="P2" s="116"/>
      <c r="Q2" s="116"/>
      <c r="R2" s="116"/>
      <c r="S2" s="116"/>
      <c r="T2" s="116"/>
      <c r="U2" s="116"/>
      <c r="V2" s="136"/>
    </row>
    <row r="3" spans="1:22" s="5" customFormat="1" ht="27.75" customHeight="1" x14ac:dyDescent="0.25">
      <c r="A3" s="158"/>
      <c r="B3" s="160"/>
      <c r="C3" s="162"/>
      <c r="D3" s="29" t="s">
        <v>38</v>
      </c>
      <c r="E3" s="6" t="s">
        <v>40</v>
      </c>
      <c r="F3" s="6" t="s">
        <v>41</v>
      </c>
      <c r="G3" s="6" t="s">
        <v>42</v>
      </c>
      <c r="H3" s="6" t="s">
        <v>43</v>
      </c>
      <c r="I3" s="6" t="s">
        <v>44</v>
      </c>
      <c r="J3" s="15" t="s">
        <v>241</v>
      </c>
      <c r="K3" s="15" t="s">
        <v>240</v>
      </c>
      <c r="L3" s="35" t="s">
        <v>38</v>
      </c>
      <c r="M3" s="42" t="s">
        <v>46</v>
      </c>
      <c r="N3" s="42" t="s">
        <v>47</v>
      </c>
      <c r="O3" s="42" t="s">
        <v>48</v>
      </c>
      <c r="P3" s="42" t="s">
        <v>49</v>
      </c>
      <c r="Q3" s="42" t="s">
        <v>50</v>
      </c>
      <c r="R3" s="42" t="s">
        <v>39</v>
      </c>
      <c r="S3" s="42" t="s">
        <v>51</v>
      </c>
      <c r="T3" s="42" t="s">
        <v>52</v>
      </c>
      <c r="U3" s="42" t="s">
        <v>2</v>
      </c>
      <c r="V3" s="7" t="s">
        <v>105</v>
      </c>
    </row>
    <row r="4" spans="1:22" s="5" customFormat="1" ht="50.1" customHeight="1" x14ac:dyDescent="0.25">
      <c r="A4" s="11" t="s">
        <v>84</v>
      </c>
      <c r="B4" s="9" t="s">
        <v>88</v>
      </c>
      <c r="C4" s="12" t="s">
        <v>58</v>
      </c>
      <c r="D4" s="172" t="s">
        <v>54</v>
      </c>
      <c r="E4" s="129"/>
      <c r="F4" s="129"/>
      <c r="G4" s="129"/>
      <c r="H4" s="129"/>
      <c r="I4" s="129"/>
      <c r="J4" s="129"/>
      <c r="K4" s="129"/>
      <c r="L4" s="93">
        <v>763</v>
      </c>
      <c r="M4" s="20">
        <v>638</v>
      </c>
      <c r="N4" s="20">
        <v>569</v>
      </c>
      <c r="O4" s="20">
        <v>567</v>
      </c>
      <c r="P4" s="20">
        <v>657</v>
      </c>
      <c r="Q4" s="20">
        <v>549</v>
      </c>
      <c r="R4" s="20">
        <v>468</v>
      </c>
      <c r="S4" s="20">
        <v>423</v>
      </c>
      <c r="T4" s="20">
        <v>347</v>
      </c>
      <c r="U4" s="102">
        <f>(L4*1+M4*4+N4*1+O4*4+P4*16+Q4*4+R4*1+S4*4+T4*1)/36</f>
        <v>593.52777777777783</v>
      </c>
      <c r="V4" s="94">
        <v>508</v>
      </c>
    </row>
    <row r="5" spans="1:22" s="5" customFormat="1" ht="50.1" customHeight="1" x14ac:dyDescent="0.25">
      <c r="A5" s="11" t="s">
        <v>85</v>
      </c>
      <c r="B5" s="9" t="s">
        <v>89</v>
      </c>
      <c r="C5" s="12" t="s">
        <v>58</v>
      </c>
      <c r="D5" s="172" t="s">
        <v>54</v>
      </c>
      <c r="E5" s="129"/>
      <c r="F5" s="129"/>
      <c r="G5" s="129"/>
      <c r="H5" s="129"/>
      <c r="I5" s="129"/>
      <c r="J5" s="129"/>
      <c r="K5" s="129"/>
      <c r="L5" s="93">
        <v>656</v>
      </c>
      <c r="M5" s="20">
        <v>598</v>
      </c>
      <c r="N5" s="20">
        <v>589</v>
      </c>
      <c r="O5" s="20">
        <v>650</v>
      </c>
      <c r="P5" s="20">
        <v>607</v>
      </c>
      <c r="Q5" s="20">
        <v>607</v>
      </c>
      <c r="R5" s="20">
        <v>641</v>
      </c>
      <c r="S5" s="20">
        <v>836</v>
      </c>
      <c r="T5" s="20">
        <v>573</v>
      </c>
      <c r="U5" s="102">
        <f t="shared" ref="U5:U24" si="0">(L5*1+M5*4+N5*1+O5*4+P5*16+Q5*4+R5*1+S5*4+T5*1)/36</f>
        <v>637.08333333333337</v>
      </c>
      <c r="V5" s="94">
        <v>580</v>
      </c>
    </row>
    <row r="6" spans="1:22" s="5" customFormat="1" ht="50.1" customHeight="1" x14ac:dyDescent="0.25">
      <c r="A6" s="11" t="s">
        <v>86</v>
      </c>
      <c r="B6" s="9" t="s">
        <v>90</v>
      </c>
      <c r="C6" s="12" t="s">
        <v>58</v>
      </c>
      <c r="D6" s="172" t="s">
        <v>54</v>
      </c>
      <c r="E6" s="129"/>
      <c r="F6" s="129"/>
      <c r="G6" s="129"/>
      <c r="H6" s="129"/>
      <c r="I6" s="129"/>
      <c r="J6" s="129"/>
      <c r="K6" s="129"/>
      <c r="L6" s="93">
        <v>712</v>
      </c>
      <c r="M6" s="20">
        <v>1309</v>
      </c>
      <c r="N6" s="20">
        <v>1040</v>
      </c>
      <c r="O6" s="20">
        <v>997</v>
      </c>
      <c r="P6" s="20">
        <v>910</v>
      </c>
      <c r="Q6" s="20">
        <v>773</v>
      </c>
      <c r="R6" s="20">
        <v>1507</v>
      </c>
      <c r="S6" s="20">
        <v>1614</v>
      </c>
      <c r="T6" s="20">
        <v>1506</v>
      </c>
      <c r="U6" s="102">
        <f t="shared" si="0"/>
        <v>1058.25</v>
      </c>
      <c r="V6" s="94"/>
    </row>
    <row r="7" spans="1:22" s="5" customFormat="1" ht="50.1" customHeight="1" x14ac:dyDescent="0.25">
      <c r="A7" s="11" t="s">
        <v>170</v>
      </c>
      <c r="B7" s="9" t="s">
        <v>171</v>
      </c>
      <c r="C7" s="12" t="s">
        <v>58</v>
      </c>
      <c r="D7" s="86">
        <v>316</v>
      </c>
      <c r="E7" s="86">
        <v>264</v>
      </c>
      <c r="F7" s="86">
        <v>237</v>
      </c>
      <c r="G7" s="86">
        <v>247</v>
      </c>
      <c r="H7" s="86">
        <v>243</v>
      </c>
      <c r="I7" s="86">
        <v>331</v>
      </c>
      <c r="J7" s="99">
        <v>312</v>
      </c>
      <c r="K7" s="100">
        <f>SUM(D7:J7)/7</f>
        <v>278.57142857142856</v>
      </c>
      <c r="L7" s="93">
        <v>378</v>
      </c>
      <c r="M7" s="20">
        <v>464</v>
      </c>
      <c r="N7" s="20">
        <v>310</v>
      </c>
      <c r="O7" s="20">
        <v>364</v>
      </c>
      <c r="P7" s="20">
        <v>347</v>
      </c>
      <c r="Q7" s="20">
        <v>261</v>
      </c>
      <c r="R7" s="20">
        <v>462</v>
      </c>
      <c r="S7" s="20">
        <v>468</v>
      </c>
      <c r="T7" s="20">
        <v>405</v>
      </c>
      <c r="U7" s="102">
        <f t="shared" si="0"/>
        <v>370.41666666666669</v>
      </c>
      <c r="V7" s="94"/>
    </row>
    <row r="8" spans="1:22" s="5" customFormat="1" ht="50.1" customHeight="1" x14ac:dyDescent="0.25">
      <c r="A8" s="11" t="s">
        <v>93</v>
      </c>
      <c r="B8" s="9" t="s">
        <v>188</v>
      </c>
      <c r="C8" s="12" t="s">
        <v>58</v>
      </c>
      <c r="D8" s="85">
        <v>666</v>
      </c>
      <c r="E8" s="86">
        <v>560</v>
      </c>
      <c r="F8" s="86">
        <v>523</v>
      </c>
      <c r="G8" s="86">
        <v>529</v>
      </c>
      <c r="H8" s="86">
        <v>575</v>
      </c>
      <c r="I8" s="86">
        <v>771</v>
      </c>
      <c r="J8" s="99">
        <v>721</v>
      </c>
      <c r="K8" s="100">
        <f t="shared" ref="K8:K9" si="1">SUM(D8:J8)/7</f>
        <v>620.71428571428567</v>
      </c>
      <c r="L8" s="93">
        <v>648</v>
      </c>
      <c r="M8" s="20">
        <v>704</v>
      </c>
      <c r="N8" s="20">
        <v>513</v>
      </c>
      <c r="O8" s="20">
        <v>836</v>
      </c>
      <c r="P8" s="20">
        <v>747</v>
      </c>
      <c r="Q8" s="20">
        <v>716</v>
      </c>
      <c r="R8" s="20">
        <v>1115</v>
      </c>
      <c r="S8" s="20">
        <v>1071</v>
      </c>
      <c r="T8" s="20">
        <v>823</v>
      </c>
      <c r="U8" s="102">
        <f t="shared" si="0"/>
        <v>787.75</v>
      </c>
      <c r="V8" s="94"/>
    </row>
    <row r="9" spans="1:22" s="5" customFormat="1" ht="50.1" customHeight="1" x14ac:dyDescent="0.25">
      <c r="A9" s="11" t="s">
        <v>94</v>
      </c>
      <c r="B9" s="9" t="s">
        <v>95</v>
      </c>
      <c r="C9" s="12" t="s">
        <v>58</v>
      </c>
      <c r="D9" s="10">
        <v>823</v>
      </c>
      <c r="E9" s="86">
        <v>513</v>
      </c>
      <c r="F9" s="86">
        <v>479</v>
      </c>
      <c r="G9" s="86">
        <v>463</v>
      </c>
      <c r="H9" s="86">
        <v>490</v>
      </c>
      <c r="I9" s="86">
        <v>654</v>
      </c>
      <c r="J9" s="99">
        <v>529</v>
      </c>
      <c r="K9" s="100">
        <f t="shared" si="1"/>
        <v>564.42857142857144</v>
      </c>
      <c r="L9" s="93">
        <v>685</v>
      </c>
      <c r="M9" s="20">
        <v>852</v>
      </c>
      <c r="N9" s="20">
        <v>1430</v>
      </c>
      <c r="O9" s="20">
        <v>475</v>
      </c>
      <c r="P9" s="20">
        <v>551</v>
      </c>
      <c r="Q9" s="20">
        <v>612</v>
      </c>
      <c r="R9" s="20">
        <v>518</v>
      </c>
      <c r="S9" s="20">
        <v>532</v>
      </c>
      <c r="T9" s="20">
        <v>637</v>
      </c>
      <c r="U9" s="102">
        <f t="shared" si="0"/>
        <v>610.27777777777783</v>
      </c>
      <c r="V9" s="94">
        <v>776</v>
      </c>
    </row>
    <row r="10" spans="1:22" s="5" customFormat="1" ht="50.1" customHeight="1" x14ac:dyDescent="0.25">
      <c r="A10" s="11" t="s">
        <v>119</v>
      </c>
      <c r="B10" s="9" t="s">
        <v>123</v>
      </c>
      <c r="C10" s="12" t="s">
        <v>58</v>
      </c>
      <c r="D10" s="172" t="s">
        <v>122</v>
      </c>
      <c r="E10" s="129"/>
      <c r="F10" s="129"/>
      <c r="G10" s="129"/>
      <c r="H10" s="129"/>
      <c r="I10" s="129"/>
      <c r="J10" s="129"/>
      <c r="K10" s="129"/>
      <c r="L10" s="93">
        <v>425</v>
      </c>
      <c r="M10" s="20">
        <v>369</v>
      </c>
      <c r="N10" s="20">
        <v>398</v>
      </c>
      <c r="O10" s="20">
        <v>468</v>
      </c>
      <c r="P10" s="20">
        <v>445</v>
      </c>
      <c r="Q10" s="20">
        <v>458</v>
      </c>
      <c r="R10" s="20">
        <v>490</v>
      </c>
      <c r="S10" s="20">
        <v>389</v>
      </c>
      <c r="T10" s="20" t="s">
        <v>243</v>
      </c>
      <c r="U10" s="102" t="s">
        <v>242</v>
      </c>
      <c r="V10" s="94"/>
    </row>
    <row r="11" spans="1:22" s="5" customFormat="1" ht="50.1" customHeight="1" x14ac:dyDescent="0.25">
      <c r="A11" s="11" t="s">
        <v>120</v>
      </c>
      <c r="B11" s="9" t="s">
        <v>121</v>
      </c>
      <c r="C11" s="12" t="s">
        <v>58</v>
      </c>
      <c r="D11" s="172" t="s">
        <v>122</v>
      </c>
      <c r="E11" s="129"/>
      <c r="F11" s="129"/>
      <c r="G11" s="129"/>
      <c r="H11" s="129"/>
      <c r="I11" s="129"/>
      <c r="J11" s="129"/>
      <c r="K11" s="129"/>
      <c r="L11" s="93">
        <v>553</v>
      </c>
      <c r="M11" s="20">
        <v>557</v>
      </c>
      <c r="N11" s="20">
        <v>748</v>
      </c>
      <c r="O11" s="20">
        <v>510</v>
      </c>
      <c r="P11" s="20">
        <v>506</v>
      </c>
      <c r="Q11" s="20">
        <v>519</v>
      </c>
      <c r="R11" s="20">
        <v>536</v>
      </c>
      <c r="S11" s="20">
        <v>473</v>
      </c>
      <c r="T11" s="20">
        <v>962</v>
      </c>
      <c r="U11" s="102">
        <f t="shared" si="0"/>
        <v>531.41666666666663</v>
      </c>
      <c r="V11" s="94"/>
    </row>
    <row r="12" spans="1:22" s="5" customFormat="1" ht="50.1" customHeight="1" x14ac:dyDescent="0.25">
      <c r="A12" s="11" t="s">
        <v>124</v>
      </c>
      <c r="B12" s="9" t="s">
        <v>125</v>
      </c>
      <c r="C12" s="12" t="s">
        <v>58</v>
      </c>
      <c r="D12" s="10">
        <v>511</v>
      </c>
      <c r="E12" s="8">
        <v>472</v>
      </c>
      <c r="F12" s="8">
        <v>571</v>
      </c>
      <c r="G12" s="8">
        <v>594</v>
      </c>
      <c r="H12" s="8">
        <v>579</v>
      </c>
      <c r="I12" s="8">
        <v>804</v>
      </c>
      <c r="J12" s="65">
        <v>662</v>
      </c>
      <c r="K12" s="52">
        <f>SUM(D12:J12)/7</f>
        <v>599</v>
      </c>
      <c r="L12" s="93">
        <v>546</v>
      </c>
      <c r="M12" s="20">
        <v>530</v>
      </c>
      <c r="N12" s="20">
        <v>410</v>
      </c>
      <c r="O12" s="20">
        <v>706</v>
      </c>
      <c r="P12" s="20">
        <v>634</v>
      </c>
      <c r="Q12" s="20">
        <v>609</v>
      </c>
      <c r="R12" s="20">
        <v>946</v>
      </c>
      <c r="S12" s="20">
        <v>962</v>
      </c>
      <c r="T12" s="20">
        <v>862</v>
      </c>
      <c r="U12" s="102">
        <f t="shared" si="0"/>
        <v>670.44444444444446</v>
      </c>
      <c r="V12" s="94">
        <v>437</v>
      </c>
    </row>
    <row r="13" spans="1:22" s="5" customFormat="1" ht="50.1" customHeight="1" x14ac:dyDescent="0.25">
      <c r="A13" s="11" t="s">
        <v>126</v>
      </c>
      <c r="B13" s="9" t="s">
        <v>128</v>
      </c>
      <c r="C13" s="12" t="s">
        <v>58</v>
      </c>
      <c r="D13" s="172" t="s">
        <v>122</v>
      </c>
      <c r="E13" s="129"/>
      <c r="F13" s="129"/>
      <c r="G13" s="129"/>
      <c r="H13" s="129"/>
      <c r="I13" s="129"/>
      <c r="J13" s="129"/>
      <c r="K13" s="129"/>
      <c r="L13" s="93">
        <v>883</v>
      </c>
      <c r="M13" s="20">
        <v>565</v>
      </c>
      <c r="N13" s="20">
        <v>394</v>
      </c>
      <c r="O13" s="20">
        <v>670</v>
      </c>
      <c r="P13" s="20">
        <v>540</v>
      </c>
      <c r="Q13" s="20">
        <v>464</v>
      </c>
      <c r="R13" s="20">
        <v>555</v>
      </c>
      <c r="S13" s="20">
        <v>599</v>
      </c>
      <c r="T13" s="20">
        <v>485</v>
      </c>
      <c r="U13" s="102">
        <f t="shared" si="0"/>
        <v>559.69444444444446</v>
      </c>
      <c r="V13" s="94"/>
    </row>
    <row r="14" spans="1:22" s="5" customFormat="1" ht="50.1" customHeight="1" x14ac:dyDescent="0.25">
      <c r="A14" s="11" t="s">
        <v>127</v>
      </c>
      <c r="B14" s="9" t="s">
        <v>129</v>
      </c>
      <c r="C14" s="12" t="s">
        <v>58</v>
      </c>
      <c r="D14" s="172" t="s">
        <v>122</v>
      </c>
      <c r="E14" s="129"/>
      <c r="F14" s="129"/>
      <c r="G14" s="129"/>
      <c r="H14" s="129"/>
      <c r="I14" s="129"/>
      <c r="J14" s="129"/>
      <c r="K14" s="129"/>
      <c r="L14" s="93">
        <v>468</v>
      </c>
      <c r="M14" s="20">
        <v>457</v>
      </c>
      <c r="N14" s="20">
        <v>311</v>
      </c>
      <c r="O14" s="20">
        <v>345</v>
      </c>
      <c r="P14" s="20">
        <v>510</v>
      </c>
      <c r="Q14" s="20">
        <v>380</v>
      </c>
      <c r="R14" s="20">
        <v>337</v>
      </c>
      <c r="S14" s="20">
        <v>407</v>
      </c>
      <c r="T14" s="20">
        <v>358</v>
      </c>
      <c r="U14" s="102">
        <f t="shared" si="0"/>
        <v>444.16666666666669</v>
      </c>
      <c r="V14" s="94"/>
    </row>
    <row r="15" spans="1:22" s="5" customFormat="1" ht="50.1" customHeight="1" x14ac:dyDescent="0.25">
      <c r="A15" s="11" t="s">
        <v>164</v>
      </c>
      <c r="B15" s="9" t="s">
        <v>165</v>
      </c>
      <c r="C15" s="12" t="s">
        <v>58</v>
      </c>
      <c r="D15" s="85">
        <v>448</v>
      </c>
      <c r="E15" s="86">
        <v>368</v>
      </c>
      <c r="F15" s="86">
        <v>451</v>
      </c>
      <c r="G15" s="86">
        <v>410</v>
      </c>
      <c r="H15" s="86">
        <v>354</v>
      </c>
      <c r="I15" s="86">
        <v>529</v>
      </c>
      <c r="J15" s="99">
        <v>388</v>
      </c>
      <c r="K15" s="100">
        <f>SUM(D15:J15)/7</f>
        <v>421.14285714285717</v>
      </c>
      <c r="L15" s="93">
        <v>478</v>
      </c>
      <c r="M15" s="20">
        <v>513</v>
      </c>
      <c r="N15" s="20">
        <v>435</v>
      </c>
      <c r="O15" s="20">
        <v>660</v>
      </c>
      <c r="P15" s="20">
        <v>601</v>
      </c>
      <c r="Q15" s="20">
        <v>544</v>
      </c>
      <c r="R15" s="20">
        <v>479</v>
      </c>
      <c r="S15" s="20">
        <v>474</v>
      </c>
      <c r="T15" s="20">
        <v>471</v>
      </c>
      <c r="U15" s="102">
        <f t="shared" si="0"/>
        <v>562.30555555555554</v>
      </c>
      <c r="V15" s="94"/>
    </row>
    <row r="16" spans="1:22" s="5" customFormat="1" ht="50.1" customHeight="1" x14ac:dyDescent="0.25">
      <c r="A16" s="11" t="s">
        <v>166</v>
      </c>
      <c r="B16" s="9" t="s">
        <v>167</v>
      </c>
      <c r="C16" s="12" t="s">
        <v>58</v>
      </c>
      <c r="D16" s="85">
        <v>529</v>
      </c>
      <c r="E16" s="86">
        <v>419</v>
      </c>
      <c r="F16" s="86">
        <v>473</v>
      </c>
      <c r="G16" s="86">
        <v>463</v>
      </c>
      <c r="H16" s="86">
        <v>414</v>
      </c>
      <c r="I16" s="86">
        <v>524</v>
      </c>
      <c r="J16" s="99">
        <v>408</v>
      </c>
      <c r="K16" s="100">
        <f t="shared" ref="K16:K17" si="2">SUM(D16:J16)/7</f>
        <v>461.42857142857144</v>
      </c>
      <c r="L16" s="93">
        <v>1007</v>
      </c>
      <c r="M16" s="20">
        <v>611</v>
      </c>
      <c r="N16" s="20">
        <v>427</v>
      </c>
      <c r="O16" s="20">
        <v>698</v>
      </c>
      <c r="P16" s="20">
        <v>629</v>
      </c>
      <c r="Q16" s="20">
        <v>431</v>
      </c>
      <c r="R16" s="20">
        <v>353</v>
      </c>
      <c r="S16" s="20">
        <v>362</v>
      </c>
      <c r="T16" s="20">
        <v>274</v>
      </c>
      <c r="U16" s="102">
        <f t="shared" si="0"/>
        <v>570.36111111111109</v>
      </c>
      <c r="V16" s="94">
        <v>431</v>
      </c>
    </row>
    <row r="17" spans="1:24" s="5" customFormat="1" ht="50.1" customHeight="1" x14ac:dyDescent="0.25">
      <c r="A17" s="11" t="s">
        <v>168</v>
      </c>
      <c r="B17" s="9" t="s">
        <v>169</v>
      </c>
      <c r="C17" s="12" t="s">
        <v>58</v>
      </c>
      <c r="D17" s="85">
        <v>426</v>
      </c>
      <c r="E17" s="86">
        <v>336</v>
      </c>
      <c r="F17" s="86">
        <v>404</v>
      </c>
      <c r="G17" s="86">
        <v>384</v>
      </c>
      <c r="H17" s="86">
        <v>342</v>
      </c>
      <c r="I17" s="86">
        <v>429</v>
      </c>
      <c r="J17" s="99">
        <v>384</v>
      </c>
      <c r="K17" s="100">
        <f t="shared" si="2"/>
        <v>386.42857142857144</v>
      </c>
      <c r="L17" s="93">
        <v>330</v>
      </c>
      <c r="M17" s="20">
        <v>349</v>
      </c>
      <c r="N17" s="20">
        <v>272</v>
      </c>
      <c r="O17" s="20">
        <v>507</v>
      </c>
      <c r="P17" s="20">
        <v>453</v>
      </c>
      <c r="Q17" s="20">
        <v>381</v>
      </c>
      <c r="R17" s="20">
        <v>351</v>
      </c>
      <c r="S17" s="20">
        <v>281</v>
      </c>
      <c r="T17" s="20">
        <v>352</v>
      </c>
      <c r="U17" s="102">
        <f t="shared" si="0"/>
        <v>406.25</v>
      </c>
      <c r="V17" s="94"/>
    </row>
    <row r="18" spans="1:24" s="5" customFormat="1" ht="50.1" customHeight="1" x14ac:dyDescent="0.25">
      <c r="A18" s="11" t="s">
        <v>249</v>
      </c>
      <c r="B18" s="9" t="s">
        <v>96</v>
      </c>
      <c r="C18" s="12" t="s">
        <v>58</v>
      </c>
      <c r="D18" s="172" t="s">
        <v>97</v>
      </c>
      <c r="E18" s="129"/>
      <c r="F18" s="129"/>
      <c r="G18" s="129"/>
      <c r="H18" s="129"/>
      <c r="I18" s="129"/>
      <c r="J18" s="129"/>
      <c r="K18" s="129"/>
      <c r="L18" s="93">
        <v>214</v>
      </c>
      <c r="M18" s="20">
        <v>225</v>
      </c>
      <c r="N18" s="20">
        <v>284</v>
      </c>
      <c r="O18" s="20">
        <v>303</v>
      </c>
      <c r="P18" s="20">
        <v>288</v>
      </c>
      <c r="Q18" s="20">
        <v>280</v>
      </c>
      <c r="R18" s="20">
        <v>375</v>
      </c>
      <c r="S18" s="20">
        <v>376</v>
      </c>
      <c r="T18" s="20">
        <v>594</v>
      </c>
      <c r="U18" s="102">
        <f>(L18*1+M18*4+N18*1+O18*4+P18*16+Q18*4+R18*1+S18*4+T18*1)/36</f>
        <v>300.30555555555554</v>
      </c>
      <c r="V18" s="94">
        <v>388</v>
      </c>
    </row>
    <row r="19" spans="1:24" s="5" customFormat="1" ht="40.15" customHeight="1" x14ac:dyDescent="0.25">
      <c r="A19" s="67" t="s">
        <v>227</v>
      </c>
      <c r="B19" s="38" t="s">
        <v>142</v>
      </c>
      <c r="C19" s="38" t="s">
        <v>215</v>
      </c>
      <c r="D19" s="128" t="s">
        <v>223</v>
      </c>
      <c r="E19" s="129"/>
      <c r="F19" s="129"/>
      <c r="G19" s="129"/>
      <c r="H19" s="129"/>
      <c r="I19" s="129"/>
      <c r="J19" s="129"/>
      <c r="K19" s="130"/>
      <c r="L19" s="103">
        <v>476</v>
      </c>
      <c r="M19" s="104">
        <v>337</v>
      </c>
      <c r="N19" s="104">
        <v>311</v>
      </c>
      <c r="O19" s="104">
        <v>637</v>
      </c>
      <c r="P19" s="104">
        <v>656</v>
      </c>
      <c r="Q19" s="104">
        <v>534</v>
      </c>
      <c r="R19" s="104">
        <v>1646</v>
      </c>
      <c r="S19" s="104">
        <v>1251</v>
      </c>
      <c r="T19" s="104">
        <v>742</v>
      </c>
      <c r="U19" s="105">
        <f>(L19*1+M19*4+N19*1+O19*4+P19*16+Q19*4+R19*1+S19*4+T19*1)/36</f>
        <v>686.30555555555554</v>
      </c>
      <c r="V19" s="106">
        <v>272</v>
      </c>
    </row>
    <row r="20" spans="1:24" s="5" customFormat="1" ht="40.15" customHeight="1" x14ac:dyDescent="0.25">
      <c r="A20" s="67" t="s">
        <v>228</v>
      </c>
      <c r="B20" s="38" t="s">
        <v>141</v>
      </c>
      <c r="C20" s="38" t="s">
        <v>215</v>
      </c>
      <c r="D20" s="128" t="s">
        <v>64</v>
      </c>
      <c r="E20" s="129"/>
      <c r="F20" s="129"/>
      <c r="G20" s="129"/>
      <c r="H20" s="129"/>
      <c r="I20" s="129"/>
      <c r="J20" s="129"/>
      <c r="K20" s="130"/>
      <c r="L20" s="103">
        <v>356</v>
      </c>
      <c r="M20" s="104">
        <v>403</v>
      </c>
      <c r="N20" s="104">
        <v>376</v>
      </c>
      <c r="O20" s="104">
        <v>650</v>
      </c>
      <c r="P20" s="104">
        <v>685</v>
      </c>
      <c r="Q20" s="104">
        <v>650</v>
      </c>
      <c r="R20" s="104">
        <v>1063</v>
      </c>
      <c r="S20" s="104">
        <v>1262</v>
      </c>
      <c r="T20" s="104">
        <v>1166</v>
      </c>
      <c r="U20" s="105">
        <f>(L20*1+M20*4+N20*1+O20*4+P20*16+Q20*4+R20*1+S20*4+T20*1)/36</f>
        <v>716.13888888888891</v>
      </c>
      <c r="V20" s="106">
        <v>210</v>
      </c>
    </row>
    <row r="21" spans="1:24" s="5" customFormat="1" ht="40.15" customHeight="1" x14ac:dyDescent="0.25">
      <c r="A21" s="67" t="s">
        <v>229</v>
      </c>
      <c r="B21" s="38" t="s">
        <v>189</v>
      </c>
      <c r="C21" s="38" t="s">
        <v>215</v>
      </c>
      <c r="D21" s="128" t="s">
        <v>54</v>
      </c>
      <c r="E21" s="129"/>
      <c r="F21" s="129"/>
      <c r="G21" s="129"/>
      <c r="H21" s="129"/>
      <c r="I21" s="129"/>
      <c r="J21" s="129"/>
      <c r="K21" s="130"/>
      <c r="L21" s="103">
        <v>543</v>
      </c>
      <c r="M21" s="104">
        <v>554</v>
      </c>
      <c r="N21" s="104">
        <v>772</v>
      </c>
      <c r="O21" s="104">
        <v>1073</v>
      </c>
      <c r="P21" s="104">
        <v>525</v>
      </c>
      <c r="Q21" s="104">
        <v>566</v>
      </c>
      <c r="R21" s="104">
        <v>594</v>
      </c>
      <c r="S21" s="104">
        <v>524</v>
      </c>
      <c r="T21" s="104">
        <v>947</v>
      </c>
      <c r="U21" s="105">
        <f>(L21*1+M21*4+N21*1+O21*4+P21*16+Q21*4+R21*1+S21*4+T21*1)/36</f>
        <v>614.55555555555554</v>
      </c>
      <c r="V21" s="107"/>
    </row>
    <row r="22" spans="1:24" s="5" customFormat="1" ht="40.15" customHeight="1" x14ac:dyDescent="0.25">
      <c r="A22" s="67" t="s">
        <v>190</v>
      </c>
      <c r="B22" s="38" t="s">
        <v>191</v>
      </c>
      <c r="C22" s="38" t="s">
        <v>215</v>
      </c>
      <c r="D22" s="128" t="s">
        <v>225</v>
      </c>
      <c r="E22" s="129"/>
      <c r="F22" s="129"/>
      <c r="G22" s="129"/>
      <c r="H22" s="129"/>
      <c r="I22" s="129"/>
      <c r="J22" s="129"/>
      <c r="K22" s="130"/>
      <c r="L22" s="103">
        <v>1424</v>
      </c>
      <c r="M22" s="104">
        <v>675</v>
      </c>
      <c r="N22" s="104">
        <v>966</v>
      </c>
      <c r="O22" s="104">
        <v>1150</v>
      </c>
      <c r="P22" s="104">
        <v>815</v>
      </c>
      <c r="Q22" s="104">
        <v>926</v>
      </c>
      <c r="R22" s="104">
        <v>1897</v>
      </c>
      <c r="S22" s="104">
        <v>869</v>
      </c>
      <c r="T22" s="104">
        <v>1930</v>
      </c>
      <c r="U22" s="109">
        <f>(L22*1+M22*4+N22*1+O22*4+P22*16+Q22*4+R22*1+S22*4+T22*1)/36</f>
        <v>937.13888888888891</v>
      </c>
      <c r="V22" s="108"/>
      <c r="W22" s="19"/>
    </row>
    <row r="23" spans="1:24" s="5" customFormat="1" ht="50.1" customHeight="1" x14ac:dyDescent="0.25">
      <c r="A23" s="11" t="s">
        <v>172</v>
      </c>
      <c r="B23" s="9" t="s">
        <v>173</v>
      </c>
      <c r="C23" s="12" t="s">
        <v>58</v>
      </c>
      <c r="D23" s="172" t="s">
        <v>54</v>
      </c>
      <c r="E23" s="129"/>
      <c r="F23" s="129"/>
      <c r="G23" s="129"/>
      <c r="H23" s="129"/>
      <c r="I23" s="129"/>
      <c r="J23" s="129"/>
      <c r="K23" s="129"/>
      <c r="L23" s="93">
        <v>514</v>
      </c>
      <c r="M23" s="20">
        <v>663</v>
      </c>
      <c r="N23" s="20">
        <v>575</v>
      </c>
      <c r="O23" s="20">
        <v>677</v>
      </c>
      <c r="P23" s="20">
        <v>750</v>
      </c>
      <c r="Q23" s="20">
        <v>507</v>
      </c>
      <c r="R23" s="20">
        <v>500</v>
      </c>
      <c r="S23" s="20">
        <v>558</v>
      </c>
      <c r="T23" s="20">
        <v>460</v>
      </c>
      <c r="U23" s="102">
        <f t="shared" si="0"/>
        <v>657.47222222222217</v>
      </c>
      <c r="V23" s="94"/>
    </row>
    <row r="24" spans="1:24" s="5" customFormat="1" ht="54.6" customHeight="1" x14ac:dyDescent="0.25">
      <c r="A24" s="11" t="s">
        <v>196</v>
      </c>
      <c r="B24" s="9" t="s">
        <v>239</v>
      </c>
      <c r="C24" s="12" t="s">
        <v>58</v>
      </c>
      <c r="D24" s="172" t="s">
        <v>59</v>
      </c>
      <c r="E24" s="129"/>
      <c r="F24" s="129"/>
      <c r="G24" s="129"/>
      <c r="H24" s="129"/>
      <c r="I24" s="129"/>
      <c r="J24" s="129"/>
      <c r="K24" s="129"/>
      <c r="L24" s="93">
        <v>424</v>
      </c>
      <c r="M24" s="20">
        <v>438</v>
      </c>
      <c r="N24" s="20">
        <v>280</v>
      </c>
      <c r="O24" s="20">
        <v>529</v>
      </c>
      <c r="P24" s="20">
        <v>504</v>
      </c>
      <c r="Q24" s="20">
        <v>440</v>
      </c>
      <c r="R24" s="20">
        <v>604</v>
      </c>
      <c r="S24" s="20">
        <v>663</v>
      </c>
      <c r="T24" s="20">
        <v>437</v>
      </c>
      <c r="U24" s="102">
        <f t="shared" si="0"/>
        <v>502.47222222222223</v>
      </c>
      <c r="V24" s="110"/>
      <c r="W24" s="180" t="s">
        <v>250</v>
      </c>
      <c r="X24" s="181"/>
    </row>
    <row r="25" spans="1:24" s="5" customFormat="1" ht="30.75" customHeight="1" thickBot="1" x14ac:dyDescent="0.3">
      <c r="A25" s="152" t="s">
        <v>62</v>
      </c>
      <c r="B25" s="153"/>
      <c r="C25" s="154"/>
      <c r="D25" s="164" t="s">
        <v>55</v>
      </c>
      <c r="E25" s="165"/>
      <c r="F25" s="165"/>
      <c r="G25" s="165"/>
      <c r="H25" s="165"/>
      <c r="I25" s="165"/>
      <c r="J25" s="165"/>
      <c r="K25" s="165"/>
      <c r="L25" s="164" t="s">
        <v>56</v>
      </c>
      <c r="M25" s="165"/>
      <c r="N25" s="165"/>
      <c r="O25" s="165"/>
      <c r="P25" s="165"/>
      <c r="Q25" s="165"/>
      <c r="R25" s="165"/>
      <c r="S25" s="165"/>
      <c r="T25" s="165"/>
      <c r="U25" s="165"/>
      <c r="V25" s="168"/>
    </row>
    <row r="26" spans="1:24" ht="21" customHeight="1" thickTop="1" x14ac:dyDescent="0.25">
      <c r="A26" s="182" t="s">
        <v>251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</row>
    <row r="27" spans="1:24" ht="42" customHeight="1" x14ac:dyDescent="0.25">
      <c r="A27" s="183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</row>
    <row r="28" spans="1:24" ht="26.25" customHeight="1" x14ac:dyDescent="0.25">
      <c r="B28" s="27"/>
      <c r="C28" s="27"/>
      <c r="D28" s="27"/>
      <c r="E28" s="27"/>
      <c r="F28" s="27"/>
      <c r="G28" s="27"/>
      <c r="H28" s="27"/>
      <c r="I28" s="27"/>
      <c r="J28" s="64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4" ht="29.25" customHeight="1" x14ac:dyDescent="0.25">
      <c r="A29" s="1"/>
      <c r="B29" s="123"/>
      <c r="C29" s="123"/>
      <c r="D29" s="123"/>
      <c r="O29" s="124"/>
      <c r="P29" s="124"/>
    </row>
    <row r="46" spans="1:22" ht="45" customHeight="1" x14ac:dyDescent="0.25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</row>
    <row r="47" spans="1:22" ht="58.5" customHeight="1" x14ac:dyDescent="0.25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</row>
    <row r="48" spans="1:22" x14ac:dyDescent="0.25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</row>
  </sheetData>
  <mergeCells count="30">
    <mergeCell ref="D6:K6"/>
    <mergeCell ref="D18:K18"/>
    <mergeCell ref="D10:K10"/>
    <mergeCell ref="D11:K11"/>
    <mergeCell ref="A1:U1"/>
    <mergeCell ref="A2:A3"/>
    <mergeCell ref="B2:B3"/>
    <mergeCell ref="C2:C3"/>
    <mergeCell ref="D2:K2"/>
    <mergeCell ref="A46:U46"/>
    <mergeCell ref="A47:V47"/>
    <mergeCell ref="A48:U48"/>
    <mergeCell ref="L2:V2"/>
    <mergeCell ref="L25:V25"/>
    <mergeCell ref="D24:K24"/>
    <mergeCell ref="A25:C25"/>
    <mergeCell ref="D25:K25"/>
    <mergeCell ref="A26:U27"/>
    <mergeCell ref="B29:D29"/>
    <mergeCell ref="O29:P29"/>
    <mergeCell ref="D13:K13"/>
    <mergeCell ref="D14:K14"/>
    <mergeCell ref="D23:K23"/>
    <mergeCell ref="D4:K4"/>
    <mergeCell ref="D5:K5"/>
    <mergeCell ref="D20:K20"/>
    <mergeCell ref="D21:K21"/>
    <mergeCell ref="D22:K22"/>
    <mergeCell ref="D19:K19"/>
    <mergeCell ref="W24:X24"/>
  </mergeCells>
  <phoneticPr fontId="1" type="noConversion"/>
  <conditionalFormatting sqref="L4:V24">
    <cfRule type="cellIs" dxfId="10" priority="1" operator="lessThan">
      <formula>500</formula>
    </cfRule>
    <cfRule type="cellIs" dxfId="9" priority="4" operator="greaterThan">
      <formula>500</formula>
    </cfRule>
    <cfRule type="cellIs" dxfId="8" priority="5" operator="lessThan">
      <formula>500</formula>
    </cfRule>
    <cfRule type="cellIs" dxfId="7" priority="6" operator="lessThan">
      <formula>500</formula>
    </cfRule>
    <cfRule type="cellIs" dxfId="6" priority="9" operator="lessThan">
      <formula>1070</formula>
    </cfRule>
    <cfRule type="cellIs" dxfId="5" priority="10" operator="lessThan">
      <formula>500</formula>
    </cfRule>
  </conditionalFormatting>
  <conditionalFormatting sqref="D7:K9">
    <cfRule type="cellIs" dxfId="4" priority="7" operator="lessThan">
      <formula>750</formula>
    </cfRule>
    <cfRule type="cellIs" dxfId="3" priority="8" operator="lessThan">
      <formula>750</formula>
    </cfRule>
  </conditionalFormatting>
  <conditionalFormatting sqref="R23">
    <cfRule type="cellIs" dxfId="2" priority="3" operator="equal">
      <formula>500</formula>
    </cfRule>
  </conditionalFormatting>
  <conditionalFormatting sqref="D7:K18">
    <cfRule type="cellIs" dxfId="1" priority="2" operator="lessThan">
      <formula>750</formula>
    </cfRule>
  </conditionalFormatting>
  <pageMargins left="0.19685039370078741" right="0.19685039370078741" top="0.31496062992125984" bottom="0.31496062992125984" header="0.31496062992125984" footer="0.31496062992125984"/>
  <pageSetup paperSize="9" scale="62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opLeftCell="A4" zoomScale="80" zoomScaleNormal="80" workbookViewId="0">
      <selection activeCell="A11" sqref="A11:U12"/>
    </sheetView>
  </sheetViews>
  <sheetFormatPr defaultColWidth="9" defaultRowHeight="17.25" x14ac:dyDescent="0.25"/>
  <cols>
    <col min="1" max="1" width="7.25" style="4" bestFit="1" customWidth="1"/>
    <col min="2" max="2" width="11.125" style="4" customWidth="1"/>
    <col min="3" max="3" width="6.25" style="4" customWidth="1"/>
    <col min="4" max="10" width="7.75" style="4" customWidth="1"/>
    <col min="11" max="11" width="8.25" style="4" customWidth="1"/>
    <col min="12" max="21" width="7.75" style="4" customWidth="1"/>
    <col min="22" max="22" width="10.5" style="23" bestFit="1" customWidth="1"/>
    <col min="23" max="16384" width="9" style="4"/>
  </cols>
  <sheetData>
    <row r="1" spans="1:24" ht="29.25" customHeight="1" thickBot="1" x14ac:dyDescent="0.3">
      <c r="A1" s="190" t="s">
        <v>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58"/>
    </row>
    <row r="2" spans="1:24" s="5" customFormat="1" ht="31.5" customHeight="1" thickTop="1" x14ac:dyDescent="0.25">
      <c r="A2" s="185" t="s">
        <v>61</v>
      </c>
      <c r="B2" s="191" t="s">
        <v>35</v>
      </c>
      <c r="C2" s="192" t="s">
        <v>36</v>
      </c>
      <c r="D2" s="193" t="s">
        <v>0</v>
      </c>
      <c r="E2" s="194"/>
      <c r="F2" s="194"/>
      <c r="G2" s="194"/>
      <c r="H2" s="194"/>
      <c r="I2" s="194"/>
      <c r="J2" s="194"/>
      <c r="K2" s="194"/>
      <c r="L2" s="185" t="s">
        <v>1</v>
      </c>
      <c r="M2" s="186"/>
      <c r="N2" s="186"/>
      <c r="O2" s="186"/>
      <c r="P2" s="186"/>
      <c r="Q2" s="186"/>
      <c r="R2" s="186"/>
      <c r="S2" s="186"/>
      <c r="T2" s="186"/>
      <c r="U2" s="186"/>
      <c r="V2" s="136"/>
    </row>
    <row r="3" spans="1:24" s="5" customFormat="1" ht="27.75" customHeight="1" x14ac:dyDescent="0.25">
      <c r="A3" s="158"/>
      <c r="B3" s="160"/>
      <c r="C3" s="162"/>
      <c r="D3" s="61" t="s">
        <v>53</v>
      </c>
      <c r="E3" s="57" t="s">
        <v>40</v>
      </c>
      <c r="F3" s="57" t="s">
        <v>41</v>
      </c>
      <c r="G3" s="57" t="s">
        <v>42</v>
      </c>
      <c r="H3" s="57" t="s">
        <v>43</v>
      </c>
      <c r="I3" s="57" t="s">
        <v>44</v>
      </c>
      <c r="J3" s="62" t="s">
        <v>45</v>
      </c>
      <c r="K3" s="62" t="s">
        <v>2</v>
      </c>
      <c r="L3" s="61" t="s">
        <v>38</v>
      </c>
      <c r="M3" s="57" t="s">
        <v>46</v>
      </c>
      <c r="N3" s="57" t="s">
        <v>47</v>
      </c>
      <c r="O3" s="57" t="s">
        <v>48</v>
      </c>
      <c r="P3" s="57" t="s">
        <v>49</v>
      </c>
      <c r="Q3" s="57" t="s">
        <v>50</v>
      </c>
      <c r="R3" s="57" t="s">
        <v>39</v>
      </c>
      <c r="S3" s="57" t="s">
        <v>51</v>
      </c>
      <c r="T3" s="57" t="s">
        <v>52</v>
      </c>
      <c r="U3" s="57" t="s">
        <v>2</v>
      </c>
      <c r="V3" s="26" t="s">
        <v>105</v>
      </c>
    </row>
    <row r="4" spans="1:24" s="5" customFormat="1" ht="50.1" customHeight="1" x14ac:dyDescent="0.25">
      <c r="A4" s="37" t="s">
        <v>192</v>
      </c>
      <c r="B4" s="40" t="s">
        <v>197</v>
      </c>
      <c r="C4" s="40" t="s">
        <v>58</v>
      </c>
      <c r="D4" s="54">
        <v>506</v>
      </c>
      <c r="E4" s="54">
        <v>443</v>
      </c>
      <c r="F4" s="54">
        <v>513</v>
      </c>
      <c r="G4" s="54">
        <v>513</v>
      </c>
      <c r="H4" s="54">
        <v>472</v>
      </c>
      <c r="I4" s="54">
        <v>1016</v>
      </c>
      <c r="J4" s="36">
        <v>663</v>
      </c>
      <c r="K4" s="72">
        <f>SUM(D4:J4)/7</f>
        <v>589.42857142857144</v>
      </c>
      <c r="L4" s="59">
        <v>715</v>
      </c>
      <c r="M4" s="55">
        <v>537</v>
      </c>
      <c r="N4" s="55">
        <v>393</v>
      </c>
      <c r="O4" s="55">
        <v>813</v>
      </c>
      <c r="P4" s="55">
        <v>788</v>
      </c>
      <c r="Q4" s="55">
        <v>650</v>
      </c>
      <c r="R4" s="55">
        <v>1119</v>
      </c>
      <c r="S4" s="55">
        <v>934</v>
      </c>
      <c r="T4" s="55">
        <v>830</v>
      </c>
      <c r="U4" s="56">
        <f>(L4*1+M4*4+N4*1+O4*4+P4*16+Q4*4+R4*1+S4*4+T4*1)/36</f>
        <v>761.13888888888891</v>
      </c>
      <c r="V4" s="26"/>
      <c r="X4" s="1"/>
    </row>
    <row r="5" spans="1:24" s="5" customFormat="1" ht="50.1" customHeight="1" x14ac:dyDescent="0.25">
      <c r="A5" s="11" t="s">
        <v>193</v>
      </c>
      <c r="B5" s="9" t="s">
        <v>199</v>
      </c>
      <c r="C5" s="9" t="s">
        <v>58</v>
      </c>
      <c r="D5" s="8">
        <v>536</v>
      </c>
      <c r="E5" s="8">
        <v>492</v>
      </c>
      <c r="F5" s="8">
        <v>397</v>
      </c>
      <c r="G5" s="8">
        <v>529</v>
      </c>
      <c r="H5" s="8">
        <v>589</v>
      </c>
      <c r="I5" s="8">
        <v>609</v>
      </c>
      <c r="J5" s="36">
        <v>705</v>
      </c>
      <c r="K5" s="72">
        <f t="shared" ref="K5:K9" si="0">SUM(D5:J5)/7</f>
        <v>551</v>
      </c>
      <c r="L5" s="60">
        <v>432</v>
      </c>
      <c r="M5" s="14">
        <v>554</v>
      </c>
      <c r="N5" s="14">
        <v>447</v>
      </c>
      <c r="O5" s="14">
        <v>764</v>
      </c>
      <c r="P5" s="14">
        <v>837</v>
      </c>
      <c r="Q5" s="14">
        <v>715</v>
      </c>
      <c r="R5" s="14">
        <v>763</v>
      </c>
      <c r="S5" s="14">
        <v>1019</v>
      </c>
      <c r="T5" s="14">
        <v>1307</v>
      </c>
      <c r="U5" s="56">
        <f t="shared" ref="U5:U9" si="1">(L5*1+M5*4+N5*1+O5*4+P5*16+Q5*4+R5*1+S5*4+T5*1)/36</f>
        <v>793.02777777777783</v>
      </c>
      <c r="V5" s="7"/>
    </row>
    <row r="6" spans="1:24" s="5" customFormat="1" ht="50.1" customHeight="1" x14ac:dyDescent="0.25">
      <c r="A6" s="11" t="s">
        <v>194</v>
      </c>
      <c r="B6" s="9" t="s">
        <v>200</v>
      </c>
      <c r="C6" s="9" t="s">
        <v>58</v>
      </c>
      <c r="D6" s="8">
        <v>685</v>
      </c>
      <c r="E6" s="8">
        <v>643</v>
      </c>
      <c r="F6" s="8">
        <v>670</v>
      </c>
      <c r="G6" s="8">
        <v>709</v>
      </c>
      <c r="H6" s="8">
        <v>773</v>
      </c>
      <c r="I6" s="8">
        <v>757</v>
      </c>
      <c r="J6" s="36">
        <v>851</v>
      </c>
      <c r="K6" s="72">
        <f t="shared" si="0"/>
        <v>726.85714285714289</v>
      </c>
      <c r="L6" s="60">
        <v>733</v>
      </c>
      <c r="M6" s="14">
        <v>783</v>
      </c>
      <c r="N6" s="14">
        <v>816</v>
      </c>
      <c r="O6" s="14">
        <v>915</v>
      </c>
      <c r="P6" s="14">
        <v>862</v>
      </c>
      <c r="Q6" s="14">
        <v>847</v>
      </c>
      <c r="R6" s="14">
        <v>1125</v>
      </c>
      <c r="S6" s="14">
        <v>1187</v>
      </c>
      <c r="T6" s="14">
        <v>1088</v>
      </c>
      <c r="U6" s="56">
        <f t="shared" si="1"/>
        <v>902.27777777777783</v>
      </c>
      <c r="V6" s="7">
        <v>513</v>
      </c>
    </row>
    <row r="7" spans="1:24" s="5" customFormat="1" ht="50.1" customHeight="1" x14ac:dyDescent="0.25">
      <c r="A7" s="11" t="s">
        <v>195</v>
      </c>
      <c r="B7" s="9" t="s">
        <v>201</v>
      </c>
      <c r="C7" s="9" t="s">
        <v>58</v>
      </c>
      <c r="D7" s="8">
        <v>514</v>
      </c>
      <c r="E7" s="8">
        <v>466</v>
      </c>
      <c r="F7" s="184" t="s">
        <v>198</v>
      </c>
      <c r="G7" s="184"/>
      <c r="H7" s="184"/>
      <c r="I7" s="8">
        <v>561</v>
      </c>
      <c r="J7" s="36">
        <v>534</v>
      </c>
      <c r="K7" s="72">
        <f t="shared" si="0"/>
        <v>296.42857142857144</v>
      </c>
      <c r="L7" s="60">
        <v>480</v>
      </c>
      <c r="M7" s="14">
        <v>548</v>
      </c>
      <c r="N7" s="14">
        <v>481</v>
      </c>
      <c r="O7" s="14">
        <v>611</v>
      </c>
      <c r="P7" s="14">
        <v>798</v>
      </c>
      <c r="Q7" s="14">
        <v>781</v>
      </c>
      <c r="R7" s="14">
        <v>665</v>
      </c>
      <c r="S7" s="14">
        <v>983</v>
      </c>
      <c r="T7" s="14">
        <v>877</v>
      </c>
      <c r="U7" s="56">
        <f t="shared" si="1"/>
        <v>748.97222222222217</v>
      </c>
      <c r="V7" s="7"/>
    </row>
    <row r="8" spans="1:24" s="5" customFormat="1" ht="50.1" customHeight="1" x14ac:dyDescent="0.25">
      <c r="A8" s="11" t="s">
        <v>203</v>
      </c>
      <c r="B8" s="9" t="s">
        <v>140</v>
      </c>
      <c r="C8" s="9" t="s">
        <v>58</v>
      </c>
      <c r="D8" s="8">
        <v>304</v>
      </c>
      <c r="E8" s="8">
        <v>365</v>
      </c>
      <c r="F8" s="8">
        <v>443</v>
      </c>
      <c r="G8" s="8">
        <v>423</v>
      </c>
      <c r="H8" s="8">
        <v>496</v>
      </c>
      <c r="I8" s="8">
        <v>513</v>
      </c>
      <c r="J8" s="36">
        <v>730</v>
      </c>
      <c r="K8" s="72">
        <f t="shared" si="0"/>
        <v>467.71428571428572</v>
      </c>
      <c r="L8" s="60">
        <v>583</v>
      </c>
      <c r="M8" s="14">
        <v>377</v>
      </c>
      <c r="N8" s="14">
        <v>567</v>
      </c>
      <c r="O8" s="14">
        <v>646</v>
      </c>
      <c r="P8" s="14">
        <v>500</v>
      </c>
      <c r="Q8" s="14">
        <v>771</v>
      </c>
      <c r="R8" s="14">
        <v>1209</v>
      </c>
      <c r="S8" s="14">
        <v>611</v>
      </c>
      <c r="T8" s="14">
        <v>928</v>
      </c>
      <c r="U8" s="56">
        <f t="shared" si="1"/>
        <v>580.75</v>
      </c>
      <c r="V8" s="7">
        <v>310</v>
      </c>
    </row>
    <row r="9" spans="1:24" s="25" customFormat="1" ht="50.1" customHeight="1" x14ac:dyDescent="0.25">
      <c r="A9" s="73" t="s">
        <v>204</v>
      </c>
      <c r="B9" s="39" t="s">
        <v>139</v>
      </c>
      <c r="C9" s="74" t="s">
        <v>58</v>
      </c>
      <c r="D9" s="36">
        <v>370</v>
      </c>
      <c r="E9" s="36">
        <v>418</v>
      </c>
      <c r="F9" s="36">
        <v>402</v>
      </c>
      <c r="G9" s="36">
        <v>413</v>
      </c>
      <c r="H9" s="36">
        <v>507</v>
      </c>
      <c r="I9" s="36">
        <v>440</v>
      </c>
      <c r="J9" s="36">
        <v>688</v>
      </c>
      <c r="K9" s="72">
        <f t="shared" si="0"/>
        <v>462.57142857142856</v>
      </c>
      <c r="L9" s="13">
        <v>595</v>
      </c>
      <c r="M9" s="14">
        <v>442</v>
      </c>
      <c r="N9" s="14">
        <v>364</v>
      </c>
      <c r="O9" s="14">
        <v>616</v>
      </c>
      <c r="P9" s="14">
        <v>611</v>
      </c>
      <c r="Q9" s="14">
        <v>661</v>
      </c>
      <c r="R9" s="14">
        <v>1319</v>
      </c>
      <c r="S9" s="14">
        <v>761</v>
      </c>
      <c r="T9" s="14">
        <v>894</v>
      </c>
      <c r="U9" s="53">
        <f t="shared" si="1"/>
        <v>635.22222222222217</v>
      </c>
      <c r="V9" s="7">
        <v>413</v>
      </c>
    </row>
    <row r="10" spans="1:24" s="5" customFormat="1" ht="30.75" customHeight="1" thickBot="1" x14ac:dyDescent="0.3">
      <c r="A10" s="152" t="s">
        <v>62</v>
      </c>
      <c r="B10" s="153"/>
      <c r="C10" s="154"/>
      <c r="D10" s="187" t="s">
        <v>55</v>
      </c>
      <c r="E10" s="188"/>
      <c r="F10" s="188"/>
      <c r="G10" s="188"/>
      <c r="H10" s="188"/>
      <c r="I10" s="188"/>
      <c r="J10" s="188"/>
      <c r="K10" s="188"/>
      <c r="L10" s="187" t="s">
        <v>222</v>
      </c>
      <c r="M10" s="188"/>
      <c r="N10" s="188"/>
      <c r="O10" s="188"/>
      <c r="P10" s="188"/>
      <c r="Q10" s="188"/>
      <c r="R10" s="188"/>
      <c r="S10" s="188"/>
      <c r="T10" s="188"/>
      <c r="U10" s="188"/>
      <c r="V10" s="189"/>
    </row>
    <row r="11" spans="1:24" ht="21" customHeight="1" thickTop="1" x14ac:dyDescent="0.25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</row>
    <row r="12" spans="1:24" ht="42" customHeight="1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</row>
    <row r="13" spans="1:24" ht="26.25" customHeight="1" x14ac:dyDescent="0.25">
      <c r="B13" s="16"/>
      <c r="C13" s="16"/>
      <c r="D13" s="16"/>
      <c r="E13" s="16"/>
      <c r="F13" s="16"/>
      <c r="G13" s="16"/>
      <c r="H13" s="16"/>
      <c r="I13" s="16"/>
      <c r="J13" s="32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4" ht="29.25" customHeight="1" x14ac:dyDescent="0.25">
      <c r="A14" s="1"/>
      <c r="B14" s="123"/>
      <c r="C14" s="123"/>
      <c r="D14" s="123"/>
      <c r="O14" s="124"/>
      <c r="P14" s="124"/>
    </row>
    <row r="31" spans="1:22" ht="45" customHeight="1" x14ac:dyDescent="0.25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</row>
    <row r="32" spans="1:22" ht="58.5" customHeight="1" x14ac:dyDescent="0.25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</row>
    <row r="33" spans="1:21" x14ac:dyDescent="0.25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</row>
  </sheetData>
  <mergeCells count="16">
    <mergeCell ref="A1:U1"/>
    <mergeCell ref="A2:A3"/>
    <mergeCell ref="B2:B3"/>
    <mergeCell ref="C2:C3"/>
    <mergeCell ref="D2:K2"/>
    <mergeCell ref="A33:U33"/>
    <mergeCell ref="A10:C10"/>
    <mergeCell ref="D10:K10"/>
    <mergeCell ref="A11:U12"/>
    <mergeCell ref="O14:P14"/>
    <mergeCell ref="B14:D14"/>
    <mergeCell ref="F7:H7"/>
    <mergeCell ref="L2:V2"/>
    <mergeCell ref="L10:V10"/>
    <mergeCell ref="A31:U31"/>
    <mergeCell ref="A32:V32"/>
  </mergeCells>
  <phoneticPr fontId="1" type="noConversion"/>
  <conditionalFormatting sqref="D4:V9">
    <cfRule type="cellIs" dxfId="0" priority="1" operator="lessThan">
      <formula>750</formula>
    </cfRule>
  </conditionalFormatting>
  <pageMargins left="0.19685039370078741" right="0.19685039370078741" top="0.31496062992125984" bottom="0.31496062992125984" header="0.31496062992125984" footer="0.31496062992125984"/>
  <pageSetup paperSize="12" scale="9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9</vt:i4>
      </vt:variant>
    </vt:vector>
  </HeadingPairs>
  <TitlesOfParts>
    <vt:vector size="19" baseType="lpstr">
      <vt:lpstr>辦公室</vt:lpstr>
      <vt:lpstr>六年級</vt:lpstr>
      <vt:lpstr>五年級</vt:lpstr>
      <vt:lpstr>四年級</vt:lpstr>
      <vt:lpstr>三年級</vt:lpstr>
      <vt:lpstr>二年級</vt:lpstr>
      <vt:lpstr>一年級</vt:lpstr>
      <vt:lpstr>科任教室</vt:lpstr>
      <vt:lpstr>美術教室</vt:lpstr>
      <vt:lpstr>各空間照度標準</vt:lpstr>
      <vt:lpstr>一年級!Print_Area</vt:lpstr>
      <vt:lpstr>二年級!Print_Area</vt:lpstr>
      <vt:lpstr>三年級!Print_Area</vt:lpstr>
      <vt:lpstr>五年級!Print_Area</vt:lpstr>
      <vt:lpstr>六年級!Print_Area</vt:lpstr>
      <vt:lpstr>四年級!Print_Area</vt:lpstr>
      <vt:lpstr>美術教室!Print_Area</vt:lpstr>
      <vt:lpstr>辦公室!Print_Area</vt:lpstr>
      <vt:lpstr>科任教室!Print_Titles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usertea</cp:lastModifiedBy>
  <cp:lastPrinted>2021-02-23T07:59:33Z</cp:lastPrinted>
  <dcterms:created xsi:type="dcterms:W3CDTF">2015-09-16T11:55:43Z</dcterms:created>
  <dcterms:modified xsi:type="dcterms:W3CDTF">2021-03-08T05:57:40Z</dcterms:modified>
</cp:coreProperties>
</file>